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989\Desktop\"/>
    </mc:Choice>
  </mc:AlternateContent>
  <xr:revisionPtr revIDLastSave="0" documentId="13_ncr:1_{D89489C7-D28B-4094-9975-5731F9845E5C}" xr6:coauthVersionLast="36" xr6:coauthVersionMax="36" xr10:uidLastSave="{00000000-0000-0000-0000-000000000000}"/>
  <bookViews>
    <workbookView xWindow="0" yWindow="0" windowWidth="25600" windowHeight="11160" xr2:uid="{FF621F02-2889-4D0C-9ECB-5C3307C5C03C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7" i="1" l="1"/>
  <c r="H4" i="1" l="1"/>
  <c r="E6" i="1"/>
  <c r="E8" i="1"/>
  <c r="E4" i="1" l="1"/>
</calcChain>
</file>

<file path=xl/sharedStrings.xml><?xml version="1.0" encoding="utf-8"?>
<sst xmlns="http://schemas.openxmlformats.org/spreadsheetml/2006/main" count="58" uniqueCount="57">
  <si>
    <t>机械学院研究生会科技部成员</t>
    <phoneticPr fontId="2" type="noConversion"/>
  </si>
  <si>
    <r>
      <t xml:space="preserve">1、一种基于花瓣拓扑结构的新型轮胎及其设计方法-CN2022104566538.8-2022.08.09-二作（老师一作）
2、一种基于Bezier曲线的非充气轮胎的优化设计方法-202210599518.6-2022.09.06-二作（老师一作）
3、一种非充气轮胎及其多尺度并行拓扑优化设计方法-CN202310017493.9-2023.5.12.二作（老师一作
4、基于弹性迟滞的功能梯度结构拓扑优化方法-ZL202310294686.9-2023.07.21-二作（老师一作）
</t>
    </r>
    <r>
      <rPr>
        <sz val="11"/>
        <color indexed="10"/>
        <rFont val="宋体"/>
        <family val="3"/>
        <charset val="134"/>
      </rPr>
      <t>+4*2*0.8=6.4</t>
    </r>
    <phoneticPr fontId="2" type="noConversion"/>
  </si>
  <si>
    <r>
      <t xml:space="preserve">“中国光谷·华为杯”第十九届中国研究生数学建模竞赛数学建模三等奖2023.01  </t>
    </r>
    <r>
      <rPr>
        <sz val="11"/>
        <color indexed="10"/>
        <rFont val="宋体"/>
        <family val="3"/>
        <charset val="134"/>
      </rPr>
      <t>+4</t>
    </r>
    <phoneticPr fontId="2" type="noConversion"/>
  </si>
  <si>
    <t>小米奖学金奖</t>
  </si>
  <si>
    <t>王健</t>
    <phoneticPr fontId="2" type="noConversion"/>
  </si>
  <si>
    <t>组织委员</t>
  </si>
  <si>
    <r>
      <t xml:space="preserve">一种基于小波包分解和基序模式的特征提取方法-CN115753106A-2023.03.07(学生一作) </t>
    </r>
    <r>
      <rPr>
        <sz val="11"/>
        <color indexed="10"/>
        <rFont val="宋体"/>
        <family val="3"/>
        <charset val="134"/>
      </rPr>
      <t>+2=2</t>
    </r>
  </si>
  <si>
    <r>
      <t xml:space="preserve">A novel rolling bearing fault diagnosis method based on Adaptive Denoising Convolutional Neural Network under noise background-Measurement-published-一作二区唯一学生 </t>
    </r>
    <r>
      <rPr>
        <sz val="11"/>
        <color indexed="10"/>
        <rFont val="宋体"/>
        <family val="3"/>
        <charset val="134"/>
      </rPr>
      <t>+40=40</t>
    </r>
    <phoneticPr fontId="2" type="noConversion"/>
  </si>
  <si>
    <t>小米奖学金</t>
  </si>
  <si>
    <t>王强</t>
  </si>
  <si>
    <t>CASC奖学金</t>
    <phoneticPr fontId="2" type="noConversion"/>
  </si>
  <si>
    <r>
      <t>1.专利名称-专利号-公布时间-几作（学生一作/老师一作等情况说明清楚）</t>
    </r>
    <r>
      <rPr>
        <sz val="11"/>
        <color indexed="10"/>
        <rFont val="宋体"/>
        <family val="3"/>
        <charset val="134"/>
      </rPr>
      <t>+2*0.4=0.8</t>
    </r>
  </si>
  <si>
    <r>
      <t>1.专利名称-专利号-授权时间-几作（学生一作/老师一作等情况说明清楚）</t>
    </r>
    <r>
      <rPr>
        <sz val="11"/>
        <color indexed="10"/>
        <rFont val="宋体"/>
        <family val="3"/>
        <charset val="134"/>
      </rPr>
      <t>+5*0.4=2</t>
    </r>
  </si>
  <si>
    <r>
      <t xml:space="preserve">2020.5 江苏省数模二等奖 </t>
    </r>
    <r>
      <rPr>
        <sz val="11"/>
        <color indexed="10"/>
        <rFont val="宋体"/>
        <family val="3"/>
        <charset val="134"/>
      </rPr>
      <t>+4</t>
    </r>
  </si>
  <si>
    <r>
      <t xml:space="preserve">2020.5 国家数模二等奖 </t>
    </r>
    <r>
      <rPr>
        <sz val="11"/>
        <color indexed="10"/>
        <rFont val="宋体"/>
        <family val="3"/>
        <charset val="134"/>
      </rPr>
      <t>+6</t>
    </r>
  </si>
  <si>
    <r>
      <t>1.论文标题-论文状态（如accepted/published等）-时间（与论文状态一致）-几作（唯一学生/老师一作/学生一作等各类情况务必说明清楚）</t>
    </r>
    <r>
      <rPr>
        <sz val="11"/>
        <color indexed="10"/>
        <rFont val="宋体"/>
        <family val="3"/>
        <charset val="134"/>
      </rPr>
      <t>+20*0.5=10（按以上条件根据文件计算）</t>
    </r>
  </si>
  <si>
    <r>
      <t>1.论文标题-论文状态（如accepted/published等）-时间（与论文状态一致）-几作（唯一学生/老师一作/学生一作等各类情况务必说明清楚）</t>
    </r>
    <r>
      <rPr>
        <sz val="11"/>
        <color indexed="10"/>
        <rFont val="宋体"/>
        <family val="3"/>
        <charset val="134"/>
      </rPr>
      <t>+4*0.4=1.6（按以上条件根据文件计算）</t>
    </r>
  </si>
  <si>
    <r>
      <t>1.论文标题-期刊名-论文状态（如accepted/published等）-时间（与论文状态一致）-几作几区（唯一学生/老师一作/学生一作等各类情况务必说明清楚）</t>
    </r>
    <r>
      <rPr>
        <sz val="11"/>
        <color indexed="10"/>
        <rFont val="宋体"/>
        <family val="3"/>
        <charset val="134"/>
      </rPr>
      <t xml:space="preserve">+20*0.5=10（按以上条件根据文件计算）
</t>
    </r>
    <r>
      <rPr>
        <sz val="11"/>
        <color indexed="8"/>
        <rFont val="宋体"/>
        <family val="3"/>
        <charset val="134"/>
      </rPr>
      <t>2.论文标题-期刊名-论文状态（如accepted/published等）-时间（与论文状态一致）-几作几区（唯一学生/老师一作/学生一作等各类情况务必说明清楚）</t>
    </r>
    <r>
      <rPr>
        <sz val="11"/>
        <color indexed="10"/>
        <rFont val="宋体"/>
        <family val="3"/>
        <charset val="134"/>
      </rPr>
      <t>+20*0.5=10（按以上条件根据文件计算）</t>
    </r>
  </si>
  <si>
    <t>无</t>
    <phoneticPr fontId="2" type="noConversion"/>
  </si>
  <si>
    <t>李晓明</t>
  </si>
  <si>
    <t>200XXX</t>
  </si>
  <si>
    <t>在填写此表时，请大家务必仔细阅读科研分细则以及评奖细则中的时间要求，切勿错填多填，未按照格式填写该条加分作废</t>
  </si>
  <si>
    <r>
      <t>支撑材料中必须包含</t>
    </r>
    <r>
      <rPr>
        <sz val="11"/>
        <color indexed="10"/>
        <rFont val="宋体"/>
        <family val="3"/>
        <charset val="134"/>
      </rPr>
      <t>发明人顺序、申请公布号与申请公布日</t>
    </r>
  </si>
  <si>
    <r>
      <t>支撑材料中必须提供</t>
    </r>
    <r>
      <rPr>
        <sz val="11"/>
        <color indexed="10"/>
        <rFont val="宋体"/>
        <family val="3"/>
        <charset val="134"/>
      </rPr>
      <t>发明人顺序、专利号与专利授权日，多项专利注意标号换行</t>
    </r>
  </si>
  <si>
    <t>材料中务必提交证书图片，注明时间</t>
  </si>
  <si>
    <r>
      <t>支撑材料中需提供论文封面、被检索截图、</t>
    </r>
    <r>
      <rPr>
        <sz val="11"/>
        <color indexed="10"/>
        <rFont val="宋体"/>
        <family val="3"/>
        <charset val="134"/>
      </rPr>
      <t>会议时间、几作，证明材料以论文题命名</t>
    </r>
  </si>
  <si>
    <t>支撑材料中需提供论文封面、被检索截图、作者顺序，证明材料以论文题命名</t>
  </si>
  <si>
    <r>
      <t>证明材料中必须提供论文封面，注明期刊在</t>
    </r>
    <r>
      <rPr>
        <sz val="11"/>
        <color indexed="10"/>
        <rFont val="宋体"/>
        <family val="3"/>
        <charset val="134"/>
      </rPr>
      <t>中科院分区</t>
    </r>
    <r>
      <rPr>
        <sz val="11"/>
        <color indexed="8"/>
        <rFont val="宋体"/>
        <family val="3"/>
        <charset val="134"/>
      </rPr>
      <t>情况以及</t>
    </r>
    <r>
      <rPr>
        <sz val="11"/>
        <color indexed="10"/>
        <rFont val="宋体"/>
        <family val="3"/>
        <charset val="134"/>
      </rPr>
      <t>作者顺序</t>
    </r>
    <r>
      <rPr>
        <sz val="11"/>
        <color indexed="8"/>
        <rFont val="宋体"/>
        <family val="3"/>
        <charset val="134"/>
      </rPr>
      <t>、</t>
    </r>
    <r>
      <rPr>
        <sz val="11"/>
        <color indexed="10"/>
        <rFont val="宋体"/>
        <family val="3"/>
        <charset val="134"/>
      </rPr>
      <t>论文状态、收录时间（不在学年内不允许在表格中填写）、检索截图，多篇文章注意标号换行，证明材料以论文题命名</t>
    </r>
  </si>
  <si>
    <t>说明</t>
  </si>
  <si>
    <t>学生干部</t>
  </si>
  <si>
    <t>申请并公示的发明专利（申请公布号与申请公布日）</t>
  </si>
  <si>
    <t>获得发明专利（专利号与授权日）</t>
  </si>
  <si>
    <t>省级竞赛获奖</t>
  </si>
  <si>
    <t>国家或国际竞赛获奖</t>
  </si>
  <si>
    <t>国内国际际学术会议（被收录级别）</t>
  </si>
  <si>
    <t>EI论文(标题、第几作者)</t>
  </si>
  <si>
    <t>SCI论文（标题、第几作者、收录时间）</t>
  </si>
  <si>
    <t>备注</t>
  </si>
  <si>
    <t>科研分</t>
  </si>
  <si>
    <t>素质分</t>
  </si>
  <si>
    <t>规格化成绩</t>
  </si>
  <si>
    <t>总成绩</t>
    <phoneticPr fontId="2" type="noConversion"/>
  </si>
  <si>
    <t>申请奖项</t>
  </si>
  <si>
    <t>姓名</t>
  </si>
  <si>
    <t>学号</t>
  </si>
  <si>
    <t>序号</t>
  </si>
  <si>
    <r>
      <rPr>
        <sz val="11"/>
        <color theme="1"/>
        <rFont val="宋体"/>
        <family val="3"/>
        <charset val="134"/>
      </rPr>
      <t xml:space="preserve">1.Performance analysis and multi-objective optimization of a non-pneumatic tire with bionic petal spokes-《Structural and Multidisciplinary optimization》-published-学生一作-二区-2023.08.16
+40*0.8=32
</t>
    </r>
    <r>
      <rPr>
        <sz val="11"/>
        <color rgb="FFFF0000"/>
        <rFont val="宋体"/>
        <family val="3"/>
        <charset val="134"/>
      </rPr>
      <t xml:space="preserve">2.Fatigue life prediction and structural optimization design of the bionic petal non-pneumatic tire with spokes-《Proceedings of the lMechE, Part D:Journal of Automobile Engineering》-published-学生一作-四区 2023.8.10
+20*0.8=16（未检索）
</t>
    </r>
    <phoneticPr fontId="2" type="noConversion"/>
  </si>
  <si>
    <t>史晓微</t>
    <phoneticPr fontId="2" type="noConversion"/>
  </si>
  <si>
    <r>
      <t xml:space="preserve">1.Mechanical Exploration of the Design of Tactile Fingertips via Finite Element Analysis-published-2023.5.3-二作SCI会议（学生一作）
</t>
    </r>
    <r>
      <rPr>
        <sz val="14"/>
        <color indexed="10"/>
        <rFont val="宋体"/>
        <family val="3"/>
        <charset val="134"/>
      </rPr>
      <t>+6*0.4=2.4</t>
    </r>
    <phoneticPr fontId="2" type="noConversion"/>
  </si>
  <si>
    <r>
      <t xml:space="preserve">1.一种螺栓失效检测方法-ZL202110941947.2-2022.11.4-一作（学生一作）
</t>
    </r>
    <r>
      <rPr>
        <sz val="14"/>
        <color indexed="10"/>
        <rFont val="宋体"/>
        <family val="3"/>
        <charset val="134"/>
      </rPr>
      <t>+5</t>
    </r>
    <phoneticPr fontId="2" type="noConversion"/>
  </si>
  <si>
    <t>东南大学机械工程学院本科生追梦党支部组织委员</t>
    <phoneticPr fontId="2" type="noConversion"/>
  </si>
  <si>
    <t>程伟旗</t>
    <phoneticPr fontId="2" type="noConversion"/>
  </si>
  <si>
    <r>
      <t>Droplet microfluidics for CTC-based liquid biopsy:
a review-Analyst-published-2023.01.21-二区三作+</t>
    </r>
    <r>
      <rPr>
        <sz val="11"/>
        <color indexed="10"/>
        <rFont val="宋体"/>
        <family val="3"/>
        <charset val="134"/>
      </rPr>
      <t>40*0.2=8</t>
    </r>
    <phoneticPr fontId="2" type="noConversion"/>
  </si>
  <si>
    <r>
      <t xml:space="preserve">2023.5 江苏省“挑战杯”全国大学生课外学术科技作品竞赛特等奖 </t>
    </r>
    <r>
      <rPr>
        <sz val="11"/>
        <color indexed="10"/>
        <rFont val="宋体"/>
        <family val="3"/>
        <charset val="134"/>
      </rPr>
      <t>+6</t>
    </r>
    <phoneticPr fontId="2" type="noConversion"/>
  </si>
  <si>
    <r>
      <t xml:space="preserve">1.Surface Recognition With a Bioinspired Tactile Fingertip-IEEE SENSORS JOURNAL-published-2023.8.15-一作二区（学生一作）
</t>
    </r>
    <r>
      <rPr>
        <sz val="11"/>
        <color rgb="FFFF0000"/>
        <rFont val="宋体"/>
        <family val="3"/>
        <charset val="134"/>
      </rPr>
      <t>+40*0.8=32</t>
    </r>
    <r>
      <rPr>
        <sz val="11"/>
        <color indexed="8"/>
        <rFont val="宋体"/>
        <family val="3"/>
        <charset val="134"/>
      </rPr>
      <t xml:space="preserve">
2.Perception of Static and Dynamic Forces with a Bio-inspired Tactile Fingertip-Journal of Bionic Engineering-published-2023.4.6-二作三区（老师一作）
</t>
    </r>
    <r>
      <rPr>
        <sz val="11"/>
        <color rgb="FFFF0000"/>
        <rFont val="宋体"/>
        <family val="3"/>
        <charset val="134"/>
      </rPr>
      <t>+20*0.5=10</t>
    </r>
    <phoneticPr fontId="2" type="noConversion"/>
  </si>
  <si>
    <t>小米助学金</t>
    <phoneticPr fontId="2" type="noConversion"/>
  </si>
  <si>
    <r>
      <t>1.一种基于液态金属的多模态柔性传感器及其制备方法-CN116447965A-2023.07.18-（导师一作，学生二作）+</t>
    </r>
    <r>
      <rPr>
        <sz val="11"/>
        <color indexed="10"/>
        <rFont val="宋体"/>
        <family val="3"/>
        <charset val="134"/>
      </rPr>
      <t xml:space="preserve">2*0.8=1.6
</t>
    </r>
    <r>
      <rPr>
        <sz val="11"/>
        <color indexed="8"/>
        <rFont val="宋体"/>
        <family val="3"/>
        <charset val="134"/>
      </rPr>
      <t>2.一种集成惯性与声波技术的循环肿瘤细胞分选芯片-CN115651832A-2023.01.31-（学生一作）</t>
    </r>
    <r>
      <rPr>
        <sz val="11"/>
        <color indexed="10"/>
        <rFont val="宋体"/>
        <family val="3"/>
        <charset val="134"/>
      </rPr>
      <t xml:space="preserve">+2
</t>
    </r>
    <r>
      <rPr>
        <sz val="11"/>
        <color indexed="8"/>
        <rFont val="宋体"/>
        <family val="3"/>
        <charset val="134"/>
      </rPr>
      <t>3.一种预聚焦分选细胞的微流控芯片及分选方法-CN116099581A-2023.05.12-（学生三作）+</t>
    </r>
    <r>
      <rPr>
        <sz val="11"/>
        <color indexed="10"/>
        <rFont val="宋体"/>
        <family val="3"/>
        <charset val="134"/>
      </rPr>
      <t>2*0.2=0.4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</si>
</sst>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1">
      <alignment vertical="center"/>
    </xf>
    <xf numFmtId="0" fontId="1" fillId="0" borderId="0" xfId="1" applyFont="1">
      <alignment vertical="center"/>
    </xf>
    <xf numFmtId="0" fontId="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" fillId="0" borderId="0" xfId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 xr:uid="{ED333832-FCE4-445B-9785-3286BF16D6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8E65-EA1E-4CB7-8361-DE435FBCBC68}">
  <dimension ref="A1:S8"/>
  <sheetViews>
    <sheetView tabSelected="1" workbookViewId="0">
      <selection activeCell="E5" sqref="E5"/>
    </sheetView>
  </sheetViews>
  <sheetFormatPr defaultColWidth="9" defaultRowHeight="14.35" x14ac:dyDescent="0.4"/>
  <cols>
    <col min="1" max="1" width="5.05859375" bestFit="1" customWidth="1"/>
    <col min="2" max="2" width="7.05859375" bestFit="1" customWidth="1"/>
    <col min="3" max="3" width="6.87890625" bestFit="1" customWidth="1"/>
    <col min="4" max="8" width="7.05859375" bestFit="1" customWidth="1"/>
    <col min="9" max="9" width="5.05859375" bestFit="1" customWidth="1"/>
    <col min="10" max="10" width="26.5859375" customWidth="1"/>
    <col min="11" max="11" width="15.8203125" customWidth="1"/>
    <col min="12" max="12" width="22.17578125" customWidth="1"/>
    <col min="13" max="13" width="12" customWidth="1"/>
    <col min="14" max="14" width="10.52734375" customWidth="1"/>
    <col min="15" max="15" width="15.234375" customWidth="1"/>
    <col min="16" max="16" width="24.8203125" customWidth="1"/>
    <col min="17" max="17" width="7.05859375" bestFit="1" customWidth="1"/>
  </cols>
  <sheetData>
    <row r="1" spans="1:19" s="20" customFormat="1" ht="43" x14ac:dyDescent="0.4">
      <c r="A1" s="21" t="s">
        <v>45</v>
      </c>
      <c r="B1" s="21" t="s">
        <v>44</v>
      </c>
      <c r="C1" s="21" t="s">
        <v>43</v>
      </c>
      <c r="D1" s="21" t="s">
        <v>42</v>
      </c>
      <c r="E1" s="21" t="s">
        <v>41</v>
      </c>
      <c r="F1" s="21" t="s">
        <v>40</v>
      </c>
      <c r="G1" s="21" t="s">
        <v>39</v>
      </c>
      <c r="H1" s="21" t="s">
        <v>38</v>
      </c>
      <c r="I1" s="21" t="s">
        <v>37</v>
      </c>
      <c r="J1" s="21" t="s">
        <v>36</v>
      </c>
      <c r="K1" s="21" t="s">
        <v>35</v>
      </c>
      <c r="L1" s="21" t="s">
        <v>34</v>
      </c>
      <c r="M1" s="21" t="s">
        <v>33</v>
      </c>
      <c r="N1" s="22" t="s">
        <v>32</v>
      </c>
      <c r="O1" s="21" t="s">
        <v>31</v>
      </c>
      <c r="P1" s="21" t="s">
        <v>30</v>
      </c>
      <c r="Q1" s="21" t="s">
        <v>29</v>
      </c>
    </row>
    <row r="2" spans="1:19" s="18" customFormat="1" ht="100.35" x14ac:dyDescent="0.4">
      <c r="A2" s="32" t="s">
        <v>28</v>
      </c>
      <c r="J2" s="16" t="s">
        <v>27</v>
      </c>
      <c r="K2" s="18" t="s">
        <v>26</v>
      </c>
      <c r="L2" s="16" t="s">
        <v>25</v>
      </c>
      <c r="M2" s="18" t="s">
        <v>24</v>
      </c>
      <c r="N2" s="18" t="s">
        <v>24</v>
      </c>
      <c r="O2" s="16" t="s">
        <v>23</v>
      </c>
      <c r="P2" s="16" t="s">
        <v>22</v>
      </c>
    </row>
    <row r="3" spans="1:19" s="18" customFormat="1" ht="40.700000000000003" customHeight="1" x14ac:dyDescent="0.4">
      <c r="A3" s="32"/>
      <c r="J3" s="33" t="s">
        <v>21</v>
      </c>
      <c r="K3" s="32"/>
      <c r="L3" s="32"/>
      <c r="N3" s="19"/>
    </row>
    <row r="4" spans="1:19" s="9" customFormat="1" ht="200.7" x14ac:dyDescent="0.4">
      <c r="A4" s="9">
        <v>0</v>
      </c>
      <c r="B4" s="9" t="s">
        <v>20</v>
      </c>
      <c r="C4" s="9" t="s">
        <v>19</v>
      </c>
      <c r="D4" s="17" t="s">
        <v>18</v>
      </c>
      <c r="E4" s="9">
        <f>F4+H4+G4*0.1</f>
        <v>109.5</v>
      </c>
      <c r="F4" s="9">
        <v>82</v>
      </c>
      <c r="G4" s="9">
        <v>35</v>
      </c>
      <c r="H4" s="9">
        <f>4+20</f>
        <v>24</v>
      </c>
      <c r="J4" s="15" t="s">
        <v>17</v>
      </c>
      <c r="K4" s="15" t="s">
        <v>16</v>
      </c>
      <c r="L4" s="15" t="s">
        <v>15</v>
      </c>
      <c r="M4" s="16" t="s">
        <v>14</v>
      </c>
      <c r="N4" s="16" t="s">
        <v>13</v>
      </c>
      <c r="O4" s="15" t="s">
        <v>12</v>
      </c>
      <c r="P4" s="15" t="s">
        <v>11</v>
      </c>
    </row>
    <row r="5" spans="1:19" s="1" customFormat="1" ht="186.35" x14ac:dyDescent="0.4">
      <c r="A5" s="1">
        <v>1</v>
      </c>
      <c r="B5" s="1">
        <v>210380</v>
      </c>
      <c r="C5" s="31" t="s">
        <v>51</v>
      </c>
      <c r="D5" s="30" t="s">
        <v>10</v>
      </c>
      <c r="E5" s="29">
        <f>F5+H5+G5*0.1</f>
        <v>102.38</v>
      </c>
      <c r="F5" s="1">
        <v>82.88</v>
      </c>
      <c r="G5" s="1">
        <v>15</v>
      </c>
      <c r="H5" s="1">
        <v>18</v>
      </c>
      <c r="J5" s="30" t="s">
        <v>52</v>
      </c>
      <c r="N5" s="18" t="s">
        <v>53</v>
      </c>
      <c r="P5" s="30" t="s">
        <v>56</v>
      </c>
    </row>
    <row r="6" spans="1:19" s="1" customFormat="1" ht="114.7" x14ac:dyDescent="0.4">
      <c r="A6" s="1">
        <v>2</v>
      </c>
      <c r="B6" s="12">
        <v>210337</v>
      </c>
      <c r="C6" s="14" t="s">
        <v>9</v>
      </c>
      <c r="D6" s="12" t="s">
        <v>8</v>
      </c>
      <c r="E6" s="9">
        <f>F6+H6+G6*0.1</f>
        <v>124.32</v>
      </c>
      <c r="F6" s="12">
        <v>80.819999999999993</v>
      </c>
      <c r="G6" s="12">
        <v>15</v>
      </c>
      <c r="H6" s="12">
        <v>42</v>
      </c>
      <c r="I6" s="13"/>
      <c r="J6" s="12" t="s">
        <v>7</v>
      </c>
      <c r="K6" s="12"/>
      <c r="L6" s="12"/>
      <c r="M6" s="12"/>
      <c r="N6" s="12"/>
      <c r="O6" s="12"/>
      <c r="P6" s="12" t="s">
        <v>6</v>
      </c>
      <c r="Q6" s="12" t="s">
        <v>5</v>
      </c>
    </row>
    <row r="7" spans="1:19" s="23" customFormat="1" ht="250.35" x14ac:dyDescent="0.4">
      <c r="A7" s="9">
        <v>3</v>
      </c>
      <c r="B7" s="24">
        <v>220313</v>
      </c>
      <c r="C7" s="25" t="s">
        <v>47</v>
      </c>
      <c r="D7" s="26" t="s">
        <v>55</v>
      </c>
      <c r="E7" s="9">
        <f t="shared" ref="E7" si="0">F7+I7+H7*0.05</f>
        <v>131.84</v>
      </c>
      <c r="F7" s="27">
        <v>81.94</v>
      </c>
      <c r="G7" s="27">
        <v>18852065117</v>
      </c>
      <c r="H7" s="27">
        <v>10</v>
      </c>
      <c r="I7" s="27">
        <v>49.4</v>
      </c>
      <c r="J7" s="27" t="s">
        <v>54</v>
      </c>
      <c r="K7" s="28"/>
      <c r="M7" s="23" t="s">
        <v>48</v>
      </c>
      <c r="P7" s="23" t="s">
        <v>49</v>
      </c>
      <c r="R7" s="23" t="s">
        <v>50</v>
      </c>
    </row>
    <row r="8" spans="1:19" s="1" customFormat="1" ht="302.7" customHeight="1" x14ac:dyDescent="0.4">
      <c r="A8" s="8">
        <v>4</v>
      </c>
      <c r="B8" s="8">
        <v>220323</v>
      </c>
      <c r="C8" s="11" t="s">
        <v>4</v>
      </c>
      <c r="D8" s="10" t="s">
        <v>3</v>
      </c>
      <c r="E8" s="9">
        <f>F8+H8+G8*0.05</f>
        <v>126.64</v>
      </c>
      <c r="F8" s="8">
        <v>83.94</v>
      </c>
      <c r="G8" s="8">
        <v>6</v>
      </c>
      <c r="H8" s="8">
        <v>42.4</v>
      </c>
      <c r="I8" s="8"/>
      <c r="J8" s="7" t="s">
        <v>46</v>
      </c>
      <c r="K8" s="5"/>
      <c r="L8" s="5"/>
      <c r="M8" s="6" t="s">
        <v>2</v>
      </c>
      <c r="N8" s="6"/>
      <c r="O8" s="5"/>
      <c r="P8" s="4" t="s">
        <v>1</v>
      </c>
      <c r="Q8" s="4" t="s">
        <v>0</v>
      </c>
      <c r="R8" s="3"/>
      <c r="S8" s="2"/>
    </row>
  </sheetData>
  <mergeCells count="2">
    <mergeCell ref="A2:A3"/>
    <mergeCell ref="J3:L3"/>
  </mergeCells>
  <phoneticPr fontId="2" type="noConversion"/>
  <pageMargins left="0.69861111111111107" right="0.6986111111111110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张善锦</dc:creator>
  <cp:lastModifiedBy>张善锦</cp:lastModifiedBy>
  <dcterms:created xsi:type="dcterms:W3CDTF">2023-09-19T13:42:48Z</dcterms:created>
  <dcterms:modified xsi:type="dcterms:W3CDTF">2023-09-20T09:55:18Z</dcterms:modified>
</cp:coreProperties>
</file>