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195" windowHeight="13140"/>
  </bookViews>
  <sheets>
    <sheet name="奖学金" sheetId="9" r:id="rId1"/>
    <sheet name="助学金" sheetId="10" r:id="rId2"/>
    <sheet name="答辩成绩" sheetId="11" r:id="rId3"/>
  </sheets>
  <calcPr calcId="144525"/>
</workbook>
</file>

<file path=xl/sharedStrings.xml><?xml version="1.0" encoding="utf-8"?>
<sst xmlns="http://schemas.openxmlformats.org/spreadsheetml/2006/main" count="213" uniqueCount="106">
  <si>
    <t>2022年奖助学金申请汇总表</t>
  </si>
  <si>
    <t>序号</t>
  </si>
  <si>
    <t>首选申请奖项</t>
  </si>
  <si>
    <t>备选申请奖项</t>
  </si>
  <si>
    <t>学号</t>
  </si>
  <si>
    <t>姓名</t>
  </si>
  <si>
    <t>是否
贫困生</t>
  </si>
  <si>
    <t>素质分</t>
  </si>
  <si>
    <t>折算素质分
（15%）（可不填）</t>
  </si>
  <si>
    <t xml:space="preserve">成绩平均分
</t>
  </si>
  <si>
    <t>答辩分（可不填）</t>
  </si>
  <si>
    <t>总分</t>
  </si>
  <si>
    <t>论文发表、发明专利、科研竞赛、研学项目等</t>
  </si>
  <si>
    <t>拟推荐</t>
  </si>
  <si>
    <t>备注</t>
  </si>
  <si>
    <t>焦廷标奖学基金（奖学金）</t>
  </si>
  <si>
    <t>朱斐孙绎奖助学金</t>
  </si>
  <si>
    <t>02019425</t>
  </si>
  <si>
    <t>马康</t>
  </si>
  <si>
    <t>是</t>
  </si>
  <si>
    <t>仅一联智奖学金</t>
  </si>
  <si>
    <r>
      <rPr>
        <sz val="12"/>
        <rFont val="宋体"/>
        <charset val="134"/>
      </rPr>
      <t>朱斐孙绎奖助学金</t>
    </r>
    <r>
      <rPr>
        <sz val="10.5"/>
        <rFont val="Calibri"/>
        <charset val="134"/>
      </rPr>
      <t xml:space="preserve"> </t>
    </r>
  </si>
  <si>
    <t>02019402</t>
  </si>
  <si>
    <t>刘奕杉</t>
  </si>
  <si>
    <t>否</t>
  </si>
  <si>
    <r>
      <rPr>
        <sz val="10.5"/>
        <rFont val="宋体"/>
        <charset val="134"/>
      </rPr>
      <t>一项校级</t>
    </r>
    <r>
      <rPr>
        <sz val="10.5"/>
        <rFont val="MingLiU-ExtB"/>
        <charset val="136"/>
      </rPr>
      <t>srtp</t>
    </r>
    <r>
      <rPr>
        <sz val="10.5"/>
        <rFont val="宋体"/>
        <charset val="134"/>
      </rPr>
      <t>项目负责人并取得优秀结项（面向生物标记物检查的微型核磁共振检测仪器），曾获第十一届华东区大学生</t>
    </r>
    <r>
      <rPr>
        <sz val="10.5"/>
        <rFont val="MingLiU-ExtB"/>
        <charset val="136"/>
      </rPr>
      <t>CAD</t>
    </r>
    <r>
      <rPr>
        <sz val="10.5"/>
        <rFont val="宋体"/>
        <charset val="134"/>
      </rPr>
      <t>应用技能竞赛省级一等奖和第八届江苏省大学生机械创新设计大赛一等奖。</t>
    </r>
  </si>
  <si>
    <t>02019524</t>
  </si>
  <si>
    <t>马开元</t>
  </si>
  <si>
    <t>江苏省第十七届“挑战杯”课外学术科技作品竞赛红色专项 三等奖
东南大学第十九届机械创新设计竞赛 一等奖
校级重大项目 “一种轻便型水果自动套袋机构的设计” 负责人</t>
  </si>
  <si>
    <r>
      <rPr>
        <sz val="12"/>
        <rFont val="宋体"/>
        <charset val="134"/>
      </rPr>
      <t xml:space="preserve"> </t>
    </r>
    <r>
      <rPr>
        <sz val="12"/>
        <rFont val="微软雅黑"/>
        <charset val="134"/>
      </rPr>
      <t>仅一联智奖学金</t>
    </r>
    <r>
      <rPr>
        <sz val="12"/>
        <rFont val="Calibri"/>
        <charset val="134"/>
      </rPr>
      <t xml:space="preserve"> </t>
    </r>
  </si>
  <si>
    <t xml:space="preserve">朱斐孙绎奖助学金 </t>
  </si>
  <si>
    <t>02019415</t>
  </si>
  <si>
    <t>郑德俊</t>
  </si>
  <si>
    <t>校级srtp项目；全国大学生焊接创新大赛三等奖</t>
  </si>
  <si>
    <t>02019618</t>
  </si>
  <si>
    <t>陈信达</t>
  </si>
  <si>
    <t>SRTP国创良好（无人驾驶车辆智能环境感知系统设计）</t>
  </si>
  <si>
    <t>闵瑜校友奖励基金</t>
  </si>
  <si>
    <t>02019502</t>
  </si>
  <si>
    <t>吴寒</t>
  </si>
  <si>
    <t>1.2021年（第四届）全国大学生嵌入式芯片与系统设计竞赛全国二等奖、省级一等奖                  2.无人驾驶车辆智能环境感知系统设计（国创）
3.面向人体肿瘤组织术中检测的便携式磁共振检测方法及仪器的开发（校级一般）
4.智联Tennis--基于机器陪练的在线网球培训系统（创业训练项目）</t>
  </si>
  <si>
    <t>02019514</t>
  </si>
  <si>
    <t>杨文辉</t>
  </si>
  <si>
    <t>2021年6月 东南大学本科生第十四届数学建模竞赛校级三等奖
2021年11月 二零二一年高教社杯全国大学生数学建模竞赛本科组一等奖
上转换发光材料在生物分子检测中的应用（省创级）
一种水果自动套袋机构的设计（校重大）</t>
  </si>
  <si>
    <t>诺得物流奖学金</t>
  </si>
  <si>
    <t>02619102</t>
  </si>
  <si>
    <t>杨婉莹</t>
  </si>
  <si>
    <t>参与一项校级SRTP项目快递公司电动货车运输线路优化设计和一项省级SRTP项目多通路流式细胞分析仪的设计与制作</t>
  </si>
  <si>
    <t>机械学院工业工程专业</t>
  </si>
  <si>
    <t>02019406</t>
  </si>
  <si>
    <t>祝忠博</t>
  </si>
  <si>
    <t>竞赛：
（1）东南大学创新体验竞赛校级二等奖
（2）东南大学第十七届本科生物理实验研究论文竞赛校级二等奖
（3）东南大学机械设计创新竞赛校级二等奖
研学项目：
（1）基于丝网印刷电极的柔性生物传感器的制备与检测-结题
（2）面向生物标记物检测的微型核磁共振检测仪器-结题优秀
（3）仿生扑翼微型飞行器
（4）基于柔性气囊的智能头部按摩仪器</t>
  </si>
  <si>
    <t>02019615</t>
  </si>
  <si>
    <t>周咏琦</t>
  </si>
  <si>
    <t>焊接创新大赛国家一等奖；跟王青华老师做的“高性能钛合金表面制备及工艺参数优化”项目国省创答辩小组第二，院排名第四；跟刘小超老师做的项目“基于涡流摩擦焊接界面的金属异质结构增材制造技术研究”项目在国省创中期答辩中小组第二，院排第五。</t>
  </si>
  <si>
    <t>02019508</t>
  </si>
  <si>
    <t>张嘉桐</t>
  </si>
  <si>
    <t>一项校级一般已结题，一项院级项目正在进行</t>
  </si>
  <si>
    <t>许成奥</t>
  </si>
  <si>
    <t>第十四届全国大学生先进成图技术与产品信息建模创新大赛国家二等奖2021.6
全国大学生节能减排社会实践与科技竞赛国家三等奖2021.5</t>
  </si>
  <si>
    <t>02019112</t>
  </si>
  <si>
    <t>高浚哲</t>
  </si>
  <si>
    <t>1·作为负责人：一项校级重大SRTP项目结题（优秀） 2·作为负责人：一项国家级SRTP项目结题（良好） 3·2021年全国大学生机器人竞赛省级一等奖 4·2021年全国大学生机器人竞赛国家级三等奖</t>
  </si>
  <si>
    <t>02019620</t>
  </si>
  <si>
    <t>宋雨昂</t>
  </si>
  <si>
    <t>全国大学生机器人大赛RM 2021机甲大师高校系列赛区域赛（中部赛区） - 全方位移动智能射击机器人比赛：国家三等奖，省级二等奖。参加全国大学生机器人大赛RM 2021机甲大师高校系列赛区域赛（中部赛区）殿军。2021年全国大学生嵌入式芯片与系统设计大赛，取得校级二等奖，东部赛区一等奖，全国总决赛二等奖《基于RM工程机器人的多自由度机械臂》校级重大优秀结项</t>
  </si>
  <si>
    <t>正保教育助学金</t>
  </si>
  <si>
    <t>正保教育奖学金</t>
  </si>
  <si>
    <t>02019411</t>
  </si>
  <si>
    <t>胡学涛</t>
  </si>
  <si>
    <t>高等数学竞赛省赛一等奖，国赛三等奖  基于丝网印刷电机的柔性生物传感器的制备与检测</t>
  </si>
  <si>
    <t>02619117</t>
  </si>
  <si>
    <t>魏子琦</t>
  </si>
  <si>
    <t>校重点项目“多通路流式细胞分析仪的设计与制作“负责人</t>
  </si>
  <si>
    <t>02019611</t>
  </si>
  <si>
    <t>郭铭轩</t>
  </si>
  <si>
    <t>1.一项国家发明专利受理；
2.担任省级SRTP项目队长，结题优秀；
3.第十四届全国大学生节能减排社会实践与科技竞赛  国家级三等奖；
4.第一届江苏省大学生节能减排社会实践与科技竞赛 省级三等奖；
5.“双良杯”东南大学第十三届节能减排社会实践与科技创新竞赛 校级三等奖。</t>
  </si>
  <si>
    <t>02019308</t>
  </si>
  <si>
    <t>王汀渊</t>
  </si>
  <si>
    <t>全国大学生焊接创新大赛国家三等奖</t>
  </si>
  <si>
    <t>02019226</t>
  </si>
  <si>
    <t>张世锬</t>
  </si>
  <si>
    <t>水下30m激光增材制造修复海工高强钢的工艺  基于模型车平台的多车身车辆高速稳定性研究</t>
  </si>
  <si>
    <t>诺德物流奖学金</t>
  </si>
  <si>
    <t>02619107</t>
  </si>
  <si>
    <t>朱隽宇</t>
  </si>
  <si>
    <t xml:space="preserve">省级SRTP项目：摇摆振动波浪能发电装置的电气系统研制【2021.6-，待结题】；
院级SRTP项目：摇摆振动波浪能发电装置的电气系统研制【2020.12-2021.12，通过】；
大学生创新体验竞赛校级优秀奖【2020.12】
 大学生金融精英挑战赛校级优秀奖【2021.6】
</t>
  </si>
  <si>
    <t xml:space="preserve"> 朱斐孙绎奖助学金</t>
  </si>
  <si>
    <t>02019511</t>
  </si>
  <si>
    <t>易政</t>
  </si>
  <si>
    <t>手势识别机械臂（校级良好） 机械创新设计竞赛优秀奖</t>
  </si>
  <si>
    <t>02019214</t>
  </si>
  <si>
    <t>高飞</t>
  </si>
  <si>
    <t>第十三届周培源大学生力学竞赛全国三等奖
第十二届江苏省大学生力学竞赛一等奖</t>
  </si>
  <si>
    <t>答题序号</t>
  </si>
  <si>
    <t>1</t>
  </si>
  <si>
    <t>2</t>
  </si>
  <si>
    <t>3</t>
  </si>
  <si>
    <t>4</t>
  </si>
  <si>
    <t>5</t>
  </si>
  <si>
    <t>6</t>
  </si>
  <si>
    <t>7</t>
  </si>
  <si>
    <t>8</t>
  </si>
  <si>
    <t>9</t>
  </si>
  <si>
    <t>10</t>
  </si>
  <si>
    <t>平均分</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</si>
</sst>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4">
    <font>
      <sz val="12"/>
      <name val="宋体"/>
      <charset val="134"/>
    </font>
    <font>
      <b/>
      <sz val="11"/>
      <color theme="1"/>
      <name val="DengXian"/>
      <charset val="134"/>
      <scheme val="minor"/>
    </font>
    <font>
      <sz val="11"/>
      <color theme="1"/>
      <name val="DengXian"/>
      <charset val="134"/>
      <scheme val="minor"/>
    </font>
    <font>
      <sz val="16"/>
      <name val="宋体"/>
      <charset val="134"/>
    </font>
    <font>
      <sz val="12"/>
      <color rgb="FFFF0000"/>
      <name val="宋体"/>
      <charset val="134"/>
    </font>
    <font>
      <sz val="12"/>
      <color theme="1"/>
      <name val="宋体"/>
      <charset val="134"/>
    </font>
    <font>
      <sz val="10.5"/>
      <name val="楷体_GB2312"/>
      <charset val="134"/>
    </font>
    <font>
      <sz val="10.5"/>
      <name val="宋体"/>
      <charset val="134"/>
    </font>
    <font>
      <sz val="11"/>
      <color rgb="FF3F3F76"/>
      <name val="DengXian"/>
      <charset val="0"/>
      <scheme val="minor"/>
    </font>
    <font>
      <b/>
      <sz val="11"/>
      <color rgb="FFFFFFFF"/>
      <name val="DengXian"/>
      <charset val="0"/>
      <scheme val="minor"/>
    </font>
    <font>
      <b/>
      <sz val="13"/>
      <color theme="3"/>
      <name val="DengXian"/>
      <charset val="134"/>
      <scheme val="minor"/>
    </font>
    <font>
      <sz val="11"/>
      <color theme="1"/>
      <name val="DengXian"/>
      <charset val="0"/>
      <scheme val="minor"/>
    </font>
    <font>
      <sz val="11"/>
      <color theme="0"/>
      <name val="DengXian"/>
      <charset val="0"/>
      <scheme val="minor"/>
    </font>
    <font>
      <b/>
      <sz val="11"/>
      <color rgb="FFFA7D00"/>
      <name val="DengXian"/>
      <charset val="0"/>
      <scheme val="minor"/>
    </font>
    <font>
      <b/>
      <sz val="11"/>
      <color theme="3"/>
      <name val="DengXian"/>
      <charset val="134"/>
      <scheme val="minor"/>
    </font>
    <font>
      <sz val="11"/>
      <color rgb="FFFA7D00"/>
      <name val="DengXian"/>
      <charset val="0"/>
      <scheme val="minor"/>
    </font>
    <font>
      <sz val="11"/>
      <color rgb="FF9C0006"/>
      <name val="DengXian"/>
      <charset val="0"/>
      <scheme val="minor"/>
    </font>
    <font>
      <u/>
      <sz val="11"/>
      <color rgb="FF0000FF"/>
      <name val="DengXian"/>
      <charset val="0"/>
      <scheme val="minor"/>
    </font>
    <font>
      <b/>
      <sz val="11"/>
      <color theme="1"/>
      <name val="DengXian"/>
      <charset val="0"/>
      <scheme val="minor"/>
    </font>
    <font>
      <b/>
      <sz val="15"/>
      <color theme="3"/>
      <name val="DengXian"/>
      <charset val="134"/>
      <scheme val="minor"/>
    </font>
    <font>
      <sz val="11"/>
      <color rgb="FFFF0000"/>
      <name val="DengXian"/>
      <charset val="0"/>
      <scheme val="minor"/>
    </font>
    <font>
      <b/>
      <sz val="11"/>
      <color rgb="FF3F3F3F"/>
      <name val="DengXian"/>
      <charset val="0"/>
      <scheme val="minor"/>
    </font>
    <font>
      <i/>
      <sz val="11"/>
      <color rgb="FF7F7F7F"/>
      <name val="DengXian"/>
      <charset val="0"/>
      <scheme val="minor"/>
    </font>
    <font>
      <u/>
      <sz val="11"/>
      <color rgb="FF800080"/>
      <name val="DengXian"/>
      <charset val="0"/>
      <scheme val="minor"/>
    </font>
    <font>
      <sz val="10"/>
      <name val="Arial"/>
      <charset val="134"/>
    </font>
    <font>
      <sz val="11"/>
      <color rgb="FF006100"/>
      <name val="DengXian"/>
      <charset val="0"/>
      <scheme val="minor"/>
    </font>
    <font>
      <b/>
      <sz val="18"/>
      <color theme="3"/>
      <name val="DengXian"/>
      <charset val="134"/>
      <scheme val="minor"/>
    </font>
    <font>
      <sz val="10"/>
      <name val="宋体"/>
      <charset val="134"/>
    </font>
    <font>
      <sz val="10"/>
      <name val="MS Sans Serif"/>
      <charset val="134"/>
    </font>
    <font>
      <sz val="11"/>
      <color rgb="FF9C6500"/>
      <name val="DengXian"/>
      <charset val="0"/>
      <scheme val="minor"/>
    </font>
    <font>
      <sz val="10.5"/>
      <name val="Calibri"/>
      <charset val="134"/>
    </font>
    <font>
      <sz val="10.5"/>
      <name val="MingLiU-ExtB"/>
      <charset val="136"/>
    </font>
    <font>
      <sz val="12"/>
      <name val="微软雅黑"/>
      <charset val="134"/>
    </font>
    <font>
      <sz val="12"/>
      <name val="Calibri"/>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4">
    <xf numFmtId="0" fontId="0" fillId="0" borderId="0">
      <alignment vertical="center"/>
    </xf>
    <xf numFmtId="42" fontId="2" fillId="0" borderId="0" applyFont="0" applyFill="0" applyBorder="0" applyAlignment="0" applyProtection="0">
      <alignment vertical="center"/>
    </xf>
    <xf numFmtId="0" fontId="11" fillId="7" borderId="0" applyNumberFormat="0" applyBorder="0" applyAlignment="0" applyProtection="0">
      <alignment vertical="center"/>
    </xf>
    <xf numFmtId="0" fontId="8" fillId="4" borderId="4"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1" fillId="10" borderId="0" applyNumberFormat="0" applyBorder="0" applyAlignment="0" applyProtection="0">
      <alignment vertical="center"/>
    </xf>
    <xf numFmtId="0" fontId="16" fillId="12" borderId="0" applyNumberFormat="0" applyBorder="0" applyAlignment="0" applyProtection="0">
      <alignment vertical="center"/>
    </xf>
    <xf numFmtId="43" fontId="2" fillId="0" borderId="0" applyFont="0" applyFill="0" applyBorder="0" applyAlignment="0" applyProtection="0">
      <alignment vertical="center"/>
    </xf>
    <xf numFmtId="0" fontId="12" fillId="15" borderId="0" applyNumberFormat="0" applyBorder="0" applyAlignment="0" applyProtection="0">
      <alignment vertical="center"/>
    </xf>
    <xf numFmtId="0" fontId="17" fillId="0" borderId="0" applyNumberFormat="0" applyFill="0" applyBorder="0" applyAlignment="0" applyProtection="0">
      <alignment vertical="center"/>
    </xf>
    <xf numFmtId="9" fontId="2"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2" fillId="6" borderId="7" applyNumberFormat="0" applyFont="0" applyAlignment="0" applyProtection="0">
      <alignment vertical="center"/>
    </xf>
    <xf numFmtId="0" fontId="12" fillId="16"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 fillId="0" borderId="0"/>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lignment vertical="center"/>
    </xf>
    <xf numFmtId="0" fontId="19" fillId="0" borderId="6" applyNumberFormat="0" applyFill="0" applyAlignment="0" applyProtection="0">
      <alignment vertical="center"/>
    </xf>
    <xf numFmtId="0" fontId="2" fillId="0" borderId="0"/>
    <xf numFmtId="0" fontId="10" fillId="0" borderId="6" applyNumberFormat="0" applyFill="0" applyAlignment="0" applyProtection="0">
      <alignment vertical="center"/>
    </xf>
    <xf numFmtId="0" fontId="12" fillId="18" borderId="0" applyNumberFormat="0" applyBorder="0" applyAlignment="0" applyProtection="0">
      <alignment vertical="center"/>
    </xf>
    <xf numFmtId="0" fontId="14" fillId="0" borderId="9" applyNumberFormat="0" applyFill="0" applyAlignment="0" applyProtection="0">
      <alignment vertical="center"/>
    </xf>
    <xf numFmtId="0" fontId="12" fillId="19" borderId="0" applyNumberFormat="0" applyBorder="0" applyAlignment="0" applyProtection="0">
      <alignment vertical="center"/>
    </xf>
    <xf numFmtId="0" fontId="21" fillId="9" borderId="11" applyNumberFormat="0" applyAlignment="0" applyProtection="0">
      <alignment vertical="center"/>
    </xf>
    <xf numFmtId="0" fontId="13" fillId="9" borderId="4" applyNumberFormat="0" applyAlignment="0" applyProtection="0">
      <alignment vertical="center"/>
    </xf>
    <xf numFmtId="0" fontId="9" fillId="5" borderId="5" applyNumberFormat="0" applyAlignment="0" applyProtection="0">
      <alignment vertical="center"/>
    </xf>
    <xf numFmtId="0" fontId="11" fillId="21" borderId="0" applyNumberFormat="0" applyBorder="0" applyAlignment="0" applyProtection="0">
      <alignment vertical="center"/>
    </xf>
    <xf numFmtId="0" fontId="12" fillId="23" borderId="0" applyNumberFormat="0" applyBorder="0" applyAlignment="0" applyProtection="0">
      <alignment vertical="center"/>
    </xf>
    <xf numFmtId="0" fontId="15" fillId="0" borderId="8" applyNumberFormat="0" applyFill="0" applyAlignment="0" applyProtection="0">
      <alignment vertical="center"/>
    </xf>
    <xf numFmtId="0" fontId="18" fillId="0" borderId="10" applyNumberFormat="0" applyFill="0" applyAlignment="0" applyProtection="0">
      <alignment vertical="center"/>
    </xf>
    <xf numFmtId="0" fontId="25" fillId="17" borderId="0" applyNumberFormat="0" applyBorder="0" applyAlignment="0" applyProtection="0">
      <alignment vertical="center"/>
    </xf>
    <xf numFmtId="0" fontId="29" fillId="24" borderId="0" applyNumberFormat="0" applyBorder="0" applyAlignment="0" applyProtection="0">
      <alignment vertical="center"/>
    </xf>
    <xf numFmtId="0" fontId="11" fillId="26" borderId="0" applyNumberFormat="0" applyBorder="0" applyAlignment="0" applyProtection="0">
      <alignment vertical="center"/>
    </xf>
    <xf numFmtId="0" fontId="12" fillId="27" borderId="0" applyNumberFormat="0" applyBorder="0" applyAlignment="0" applyProtection="0">
      <alignment vertical="center"/>
    </xf>
    <xf numFmtId="0" fontId="11" fillId="29" borderId="0" applyNumberFormat="0" applyBorder="0" applyAlignment="0" applyProtection="0">
      <alignment vertical="center"/>
    </xf>
    <xf numFmtId="0" fontId="11" fillId="28" borderId="0" applyNumberFormat="0" applyBorder="0" applyAlignment="0" applyProtection="0">
      <alignment vertical="center"/>
    </xf>
    <xf numFmtId="0" fontId="11" fillId="11" borderId="0" applyNumberFormat="0" applyBorder="0" applyAlignment="0" applyProtection="0">
      <alignment vertical="center"/>
    </xf>
    <xf numFmtId="0" fontId="11" fillId="30" borderId="0" applyNumberFormat="0" applyBorder="0" applyAlignment="0" applyProtection="0">
      <alignment vertical="center"/>
    </xf>
    <xf numFmtId="0" fontId="12" fillId="22" borderId="0" applyNumberFormat="0" applyBorder="0" applyAlignment="0" applyProtection="0">
      <alignment vertical="center"/>
    </xf>
    <xf numFmtId="0" fontId="2" fillId="0" borderId="0"/>
    <xf numFmtId="0" fontId="12" fillId="25"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12" fillId="8" borderId="0" applyNumberFormat="0" applyBorder="0" applyAlignment="0" applyProtection="0">
      <alignment vertical="center"/>
    </xf>
    <xf numFmtId="0" fontId="0" fillId="0" borderId="0"/>
    <xf numFmtId="0" fontId="11" fillId="32"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2" fillId="0" borderId="0"/>
    <xf numFmtId="0" fontId="11" fillId="31" borderId="0" applyNumberFormat="0" applyBorder="0" applyAlignment="0" applyProtection="0">
      <alignment vertical="center"/>
    </xf>
    <xf numFmtId="0" fontId="12" fillId="20" borderId="0" applyNumberFormat="0" applyBorder="0" applyAlignment="0" applyProtection="0">
      <alignment vertical="center"/>
    </xf>
    <xf numFmtId="0" fontId="2" fillId="0" borderId="0"/>
    <xf numFmtId="0" fontId="0" fillId="0" borderId="0">
      <alignment vertical="center"/>
    </xf>
    <xf numFmtId="0" fontId="2" fillId="0" borderId="0"/>
    <xf numFmtId="0" fontId="24" fillId="0" borderId="0" applyNumberFormat="0" applyFont="0" applyFill="0" applyBorder="0" applyAlignment="0" applyProtection="0"/>
    <xf numFmtId="0" fontId="2" fillId="0" borderId="0"/>
    <xf numFmtId="0" fontId="27" fillId="0" borderId="0"/>
    <xf numFmtId="0" fontId="2" fillId="0" borderId="0"/>
    <xf numFmtId="0" fontId="2" fillId="0" borderId="0"/>
  </cellStyleXfs>
  <cellXfs count="30">
    <xf numFmtId="0" fontId="0" fillId="0" borderId="0" xfId="0">
      <alignment vertical="center"/>
    </xf>
    <xf numFmtId="0" fontId="1" fillId="0" borderId="1" xfId="0" applyFont="1" applyFill="1" applyBorder="1" applyAlignment="1">
      <alignment horizontal="center" vertical="top"/>
    </xf>
    <xf numFmtId="0" fontId="2" fillId="0" borderId="1" xfId="0" applyFont="1" applyFill="1" applyBorder="1" applyAlignment="1">
      <alignment horizontal="center"/>
    </xf>
    <xf numFmtId="0" fontId="2" fillId="0" borderId="1" xfId="0" applyNumberFormat="1" applyFont="1" applyFill="1" applyBorder="1" applyAlignment="1">
      <alignment horizontal="center"/>
    </xf>
    <xf numFmtId="0" fontId="0"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2" xfId="0"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0" fontId="0" fillId="0" borderId="1" xfId="0" applyBorder="1">
      <alignment vertical="center"/>
    </xf>
    <xf numFmtId="0" fontId="0" fillId="0" borderId="1" xfId="0" applyFont="1" applyBorder="1">
      <alignment vertical="center"/>
    </xf>
    <xf numFmtId="49" fontId="0" fillId="0" borderId="1" xfId="0" applyNumberFormat="1" applyFont="1" applyBorder="1">
      <alignment vertical="center"/>
    </xf>
    <xf numFmtId="0" fontId="0"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Border="1" applyAlignment="1">
      <alignment horizontal="center" vertical="center"/>
    </xf>
    <xf numFmtId="0" fontId="5" fillId="2" borderId="1" xfId="53" applyFont="1" applyFill="1" applyBorder="1" applyAlignment="1">
      <alignment horizontal="center" vertical="center" wrapText="1"/>
    </xf>
    <xf numFmtId="0" fontId="5" fillId="2" borderId="0" xfId="53" applyFont="1" applyFill="1" applyBorder="1" applyAlignment="1">
      <alignment horizontal="center" vertical="center" wrapText="1"/>
    </xf>
    <xf numFmtId="0" fontId="0" fillId="2" borderId="0" xfId="0" applyFont="1" applyFill="1" applyAlignment="1">
      <alignment horizontal="center" wrapText="1"/>
    </xf>
    <xf numFmtId="49" fontId="0" fillId="2" borderId="0" xfId="0" applyNumberFormat="1" applyFont="1" applyFill="1" applyAlignment="1">
      <alignment horizontal="center" vertical="center" wrapText="1"/>
    </xf>
    <xf numFmtId="176" fontId="0" fillId="0" borderId="1" xfId="0" applyNumberFormat="1" applyBorder="1" applyAlignment="1">
      <alignment horizontal="center" vertical="center"/>
    </xf>
    <xf numFmtId="0" fontId="0" fillId="0" borderId="1" xfId="0" applyFont="1" applyBorder="1" applyAlignment="1">
      <alignment horizontal="center" vertical="center"/>
    </xf>
    <xf numFmtId="0" fontId="0" fillId="0" borderId="3" xfId="0" applyBorder="1">
      <alignment vertical="center"/>
    </xf>
    <xf numFmtId="49" fontId="0"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57" applyFont="1" applyBorder="1" applyAlignment="1">
      <alignment horizontal="center" vertical="center" wrapText="1"/>
    </xf>
    <xf numFmtId="0" fontId="0" fillId="0" borderId="1" xfId="0" applyFont="1" applyBorder="1" applyAlignment="1">
      <alignment horizontal="center" vertical="top" wrapText="1"/>
    </xf>
    <xf numFmtId="0" fontId="0" fillId="0" borderId="1" xfId="0" applyBorder="1" applyAlignment="1" quotePrefix="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1" xfId="56"/>
    <cellStyle name="常规 2" xfId="57"/>
    <cellStyle name="常规 3" xfId="58"/>
    <cellStyle name="常规 4" xfId="59"/>
    <cellStyle name="常规 5" xfId="60"/>
    <cellStyle name="常规 7" xfId="61"/>
    <cellStyle name="常规 9 2" xfId="62"/>
    <cellStyle name="常规 9 3" xfId="63"/>
  </cellStyles>
  <tableStyles count="0" defaultTableStyle="TableStyleMedium9" defaultPivotStyle="PivotStyleLight16"/>
  <colors>
    <mruColors>
      <color rgb="00FF00FF"/>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72"/>
  <sheetViews>
    <sheetView tabSelected="1" workbookViewId="0">
      <selection activeCell="C31" sqref="C31"/>
    </sheetView>
  </sheetViews>
  <sheetFormatPr defaultColWidth="9" defaultRowHeight="14.25"/>
  <cols>
    <col min="1" max="1" width="4.66666666666667" style="4" customWidth="1"/>
    <col min="2" max="3" width="26.6666666666667" style="4" customWidth="1"/>
    <col min="4" max="4" width="11.1666666666667" style="18" customWidth="1"/>
    <col min="5" max="6" width="7.33333333333333" style="4" customWidth="1"/>
    <col min="7" max="7" width="9.16666666666667" style="4" customWidth="1"/>
    <col min="8" max="10" width="11.6666666666667" style="4" customWidth="1"/>
    <col min="11" max="11" width="9.16666666666667" style="4" customWidth="1"/>
    <col min="12" max="12" width="47.6666666666667" style="4" hidden="1" customWidth="1"/>
    <col min="13" max="13" width="27.125" style="4" customWidth="1"/>
    <col min="14" max="14" width="29.125" style="4" customWidth="1"/>
    <col min="51" max="16384" width="9" style="4"/>
  </cols>
  <sheetData>
    <row r="1" ht="39.75" customHeight="1" spans="1:14">
      <c r="A1" s="5" t="s">
        <v>0</v>
      </c>
      <c r="B1" s="5"/>
      <c r="C1" s="5"/>
      <c r="D1" s="5"/>
      <c r="E1" s="5"/>
      <c r="F1" s="5"/>
      <c r="G1" s="5"/>
      <c r="H1" s="5"/>
      <c r="I1" s="5"/>
      <c r="J1" s="5"/>
      <c r="K1" s="5"/>
      <c r="L1" s="5"/>
      <c r="M1" s="5"/>
      <c r="N1" s="5"/>
    </row>
    <row r="2" ht="42.75" spans="1:14">
      <c r="A2" s="6" t="s">
        <v>1</v>
      </c>
      <c r="B2" s="6" t="s">
        <v>2</v>
      </c>
      <c r="C2" s="6" t="s">
        <v>3</v>
      </c>
      <c r="D2" s="7" t="s">
        <v>4</v>
      </c>
      <c r="E2" s="6" t="s">
        <v>5</v>
      </c>
      <c r="F2" s="6" t="s">
        <v>6</v>
      </c>
      <c r="G2" s="6" t="s">
        <v>7</v>
      </c>
      <c r="H2" s="6" t="s">
        <v>8</v>
      </c>
      <c r="I2" s="6" t="s">
        <v>9</v>
      </c>
      <c r="J2" s="6" t="s">
        <v>10</v>
      </c>
      <c r="K2" s="6" t="s">
        <v>11</v>
      </c>
      <c r="L2" s="6" t="s">
        <v>12</v>
      </c>
      <c r="M2" s="6" t="s">
        <v>13</v>
      </c>
      <c r="N2" s="6" t="s">
        <v>14</v>
      </c>
    </row>
    <row r="3" s="13" customFormat="1" ht="15" customHeight="1" spans="1:50">
      <c r="A3" s="14">
        <v>1</v>
      </c>
      <c r="B3" s="14" t="s">
        <v>15</v>
      </c>
      <c r="C3" s="14" t="s">
        <v>16</v>
      </c>
      <c r="D3" s="14" t="s">
        <v>17</v>
      </c>
      <c r="E3" s="14" t="s">
        <v>18</v>
      </c>
      <c r="F3" s="14" t="s">
        <v>19</v>
      </c>
      <c r="G3" s="14">
        <v>27</v>
      </c>
      <c r="H3" s="19">
        <f t="shared" ref="H3:H24" si="0">G3/27*100*0.15</f>
        <v>15</v>
      </c>
      <c r="I3" s="14">
        <v>90.9616</v>
      </c>
      <c r="J3" s="14">
        <v>91.4</v>
      </c>
      <c r="K3" s="14">
        <f t="shared" ref="K3:K24" si="1">I3*0.7+H3+J3*0.15</f>
        <v>92.38312</v>
      </c>
      <c r="L3" s="23"/>
      <c r="M3" s="12" t="s">
        <v>15</v>
      </c>
      <c r="N3" s="14"/>
      <c r="O3"/>
      <c r="P3"/>
      <c r="Q3"/>
      <c r="R3"/>
      <c r="S3"/>
      <c r="T3"/>
      <c r="U3"/>
      <c r="V3"/>
      <c r="W3"/>
      <c r="X3"/>
      <c r="Y3"/>
      <c r="Z3"/>
      <c r="AA3"/>
      <c r="AB3"/>
      <c r="AC3"/>
      <c r="AD3"/>
      <c r="AE3"/>
      <c r="AF3"/>
      <c r="AG3"/>
      <c r="AH3"/>
      <c r="AI3"/>
      <c r="AJ3"/>
      <c r="AK3"/>
      <c r="AL3"/>
      <c r="AM3"/>
      <c r="AN3"/>
      <c r="AO3"/>
      <c r="AP3"/>
      <c r="AQ3"/>
      <c r="AR3"/>
      <c r="AS3"/>
      <c r="AT3"/>
      <c r="AU3"/>
      <c r="AV3"/>
      <c r="AW3"/>
      <c r="AX3"/>
    </row>
    <row r="4" s="13" customFormat="1" ht="15" customHeight="1" spans="1:50">
      <c r="A4" s="14">
        <v>2</v>
      </c>
      <c r="B4" s="20" t="s">
        <v>20</v>
      </c>
      <c r="C4" s="20" t="s">
        <v>21</v>
      </c>
      <c r="D4" s="30" t="s">
        <v>22</v>
      </c>
      <c r="E4" s="14" t="s">
        <v>23</v>
      </c>
      <c r="F4" s="14" t="s">
        <v>24</v>
      </c>
      <c r="G4" s="14">
        <v>24</v>
      </c>
      <c r="H4" s="19">
        <f t="shared" si="0"/>
        <v>13.3333333333333</v>
      </c>
      <c r="I4" s="14">
        <v>87.7178</v>
      </c>
      <c r="J4" s="14">
        <v>88</v>
      </c>
      <c r="K4" s="14">
        <f t="shared" si="1"/>
        <v>87.9357933333333</v>
      </c>
      <c r="L4" s="24" t="s">
        <v>25</v>
      </c>
      <c r="M4" s="12" t="s">
        <v>20</v>
      </c>
      <c r="N4" s="14"/>
      <c r="O4"/>
      <c r="P4"/>
      <c r="Q4"/>
      <c r="R4"/>
      <c r="S4"/>
      <c r="T4"/>
      <c r="U4"/>
      <c r="V4"/>
      <c r="W4"/>
      <c r="X4"/>
      <c r="Y4"/>
      <c r="Z4"/>
      <c r="AA4"/>
      <c r="AB4"/>
      <c r="AC4"/>
      <c r="AD4"/>
      <c r="AE4"/>
      <c r="AF4"/>
      <c r="AG4"/>
      <c r="AH4"/>
      <c r="AI4"/>
      <c r="AJ4"/>
      <c r="AK4"/>
      <c r="AL4"/>
      <c r="AM4"/>
      <c r="AN4"/>
      <c r="AO4"/>
      <c r="AP4"/>
      <c r="AQ4"/>
      <c r="AR4"/>
      <c r="AS4"/>
      <c r="AT4"/>
      <c r="AU4"/>
      <c r="AV4"/>
      <c r="AW4"/>
      <c r="AX4"/>
    </row>
    <row r="5" s="13" customFormat="1" ht="15" customHeight="1" spans="1:50">
      <c r="A5" s="14">
        <v>3</v>
      </c>
      <c r="B5" s="20" t="s">
        <v>20</v>
      </c>
      <c r="C5" s="20" t="s">
        <v>16</v>
      </c>
      <c r="D5" s="14" t="s">
        <v>26</v>
      </c>
      <c r="E5" s="14" t="s">
        <v>27</v>
      </c>
      <c r="F5" s="14" t="s">
        <v>24</v>
      </c>
      <c r="G5" s="14">
        <v>18</v>
      </c>
      <c r="H5" s="19">
        <f t="shared" si="0"/>
        <v>10</v>
      </c>
      <c r="I5" s="14">
        <v>91.1836</v>
      </c>
      <c r="J5" s="14">
        <v>93.5</v>
      </c>
      <c r="K5" s="14">
        <f t="shared" si="1"/>
        <v>87.85352</v>
      </c>
      <c r="L5" s="11" t="s">
        <v>28</v>
      </c>
      <c r="M5" s="12" t="s">
        <v>20</v>
      </c>
      <c r="N5" s="14"/>
      <c r="O5"/>
      <c r="P5"/>
      <c r="Q5"/>
      <c r="R5"/>
      <c r="S5"/>
      <c r="T5"/>
      <c r="U5"/>
      <c r="V5"/>
      <c r="W5"/>
      <c r="X5"/>
      <c r="Y5"/>
      <c r="Z5"/>
      <c r="AA5"/>
      <c r="AB5"/>
      <c r="AC5"/>
      <c r="AD5"/>
      <c r="AE5"/>
      <c r="AF5"/>
      <c r="AG5"/>
      <c r="AH5"/>
      <c r="AI5"/>
      <c r="AJ5"/>
      <c r="AK5"/>
      <c r="AL5"/>
      <c r="AM5"/>
      <c r="AN5"/>
      <c r="AO5"/>
      <c r="AP5"/>
      <c r="AQ5"/>
      <c r="AR5"/>
      <c r="AS5"/>
      <c r="AT5"/>
      <c r="AU5"/>
      <c r="AV5"/>
      <c r="AW5"/>
      <c r="AX5"/>
    </row>
    <row r="6" s="14" customFormat="1" ht="15" customHeight="1" spans="1:50">
      <c r="A6" s="14">
        <v>4</v>
      </c>
      <c r="B6" s="20" t="s">
        <v>29</v>
      </c>
      <c r="C6" s="20" t="s">
        <v>30</v>
      </c>
      <c r="D6" s="14" t="s">
        <v>31</v>
      </c>
      <c r="E6" s="14" t="s">
        <v>32</v>
      </c>
      <c r="F6" s="14" t="s">
        <v>19</v>
      </c>
      <c r="G6" s="14">
        <v>16</v>
      </c>
      <c r="H6" s="19">
        <f t="shared" si="0"/>
        <v>8.88888888888889</v>
      </c>
      <c r="I6" s="14">
        <v>89.24</v>
      </c>
      <c r="J6" s="14">
        <v>87.6</v>
      </c>
      <c r="K6" s="14">
        <f t="shared" si="1"/>
        <v>84.4968888888889</v>
      </c>
      <c r="L6" s="11" t="s">
        <v>33</v>
      </c>
      <c r="M6" s="12" t="s">
        <v>16</v>
      </c>
      <c r="O6"/>
      <c r="P6"/>
      <c r="Q6"/>
      <c r="R6"/>
      <c r="S6"/>
      <c r="T6"/>
      <c r="U6"/>
      <c r="V6"/>
      <c r="W6"/>
      <c r="X6"/>
      <c r="Y6"/>
      <c r="Z6"/>
      <c r="AA6"/>
      <c r="AB6"/>
      <c r="AC6"/>
      <c r="AD6"/>
      <c r="AE6"/>
      <c r="AF6"/>
      <c r="AG6"/>
      <c r="AH6"/>
      <c r="AI6"/>
      <c r="AJ6"/>
      <c r="AK6"/>
      <c r="AL6"/>
      <c r="AM6"/>
      <c r="AN6"/>
      <c r="AO6"/>
      <c r="AP6"/>
      <c r="AQ6"/>
      <c r="AR6"/>
      <c r="AS6"/>
      <c r="AT6"/>
      <c r="AU6"/>
      <c r="AV6"/>
      <c r="AW6"/>
      <c r="AX6"/>
    </row>
    <row r="7" s="13" customFormat="1" ht="15" customHeight="1" spans="1:50">
      <c r="A7" s="14">
        <v>5</v>
      </c>
      <c r="B7" s="14" t="s">
        <v>15</v>
      </c>
      <c r="C7" s="14" t="s">
        <v>16</v>
      </c>
      <c r="D7" s="14" t="s">
        <v>34</v>
      </c>
      <c r="E7" s="14" t="s">
        <v>35</v>
      </c>
      <c r="F7" s="14" t="s">
        <v>24</v>
      </c>
      <c r="G7" s="14">
        <v>8</v>
      </c>
      <c r="H7" s="19">
        <f t="shared" si="0"/>
        <v>4.44444444444444</v>
      </c>
      <c r="I7" s="14">
        <v>93.2466</v>
      </c>
      <c r="J7" s="14">
        <v>87.4</v>
      </c>
      <c r="K7" s="14">
        <f t="shared" si="1"/>
        <v>82.8270644444444</v>
      </c>
      <c r="L7" s="11" t="s">
        <v>36</v>
      </c>
      <c r="M7" s="12" t="s">
        <v>16</v>
      </c>
      <c r="N7" s="14"/>
      <c r="O7"/>
      <c r="P7"/>
      <c r="Q7"/>
      <c r="R7"/>
      <c r="S7"/>
      <c r="T7"/>
      <c r="U7"/>
      <c r="V7"/>
      <c r="W7"/>
      <c r="X7"/>
      <c r="Y7"/>
      <c r="Z7"/>
      <c r="AA7"/>
      <c r="AB7"/>
      <c r="AC7"/>
      <c r="AD7"/>
      <c r="AE7"/>
      <c r="AF7"/>
      <c r="AG7"/>
      <c r="AH7"/>
      <c r="AI7"/>
      <c r="AJ7"/>
      <c r="AK7"/>
      <c r="AL7"/>
      <c r="AM7"/>
      <c r="AN7"/>
      <c r="AO7"/>
      <c r="AP7"/>
      <c r="AQ7"/>
      <c r="AR7"/>
      <c r="AS7"/>
      <c r="AT7"/>
      <c r="AU7"/>
      <c r="AV7"/>
      <c r="AW7"/>
      <c r="AX7"/>
    </row>
    <row r="8" s="13" customFormat="1" ht="15" customHeight="1" spans="1:50">
      <c r="A8" s="14">
        <v>6</v>
      </c>
      <c r="B8" s="20" t="s">
        <v>16</v>
      </c>
      <c r="C8" s="20" t="s">
        <v>37</v>
      </c>
      <c r="D8" s="30" t="s">
        <v>38</v>
      </c>
      <c r="E8" s="14" t="s">
        <v>39</v>
      </c>
      <c r="F8" s="14" t="s">
        <v>24</v>
      </c>
      <c r="G8" s="14">
        <v>11</v>
      </c>
      <c r="H8" s="19">
        <f t="shared" si="0"/>
        <v>6.11111111111111</v>
      </c>
      <c r="I8" s="14">
        <v>89.8055</v>
      </c>
      <c r="J8" s="14">
        <v>90.1</v>
      </c>
      <c r="K8" s="14">
        <f t="shared" si="1"/>
        <v>82.4899611111111</v>
      </c>
      <c r="L8" s="11" t="s">
        <v>40</v>
      </c>
      <c r="M8" s="12" t="s">
        <v>16</v>
      </c>
      <c r="N8" s="14"/>
      <c r="O8"/>
      <c r="P8"/>
      <c r="Q8"/>
      <c r="R8"/>
      <c r="S8"/>
      <c r="T8"/>
      <c r="U8"/>
      <c r="V8"/>
      <c r="W8"/>
      <c r="X8"/>
      <c r="Y8"/>
      <c r="Z8"/>
      <c r="AA8"/>
      <c r="AB8"/>
      <c r="AC8"/>
      <c r="AD8"/>
      <c r="AE8"/>
      <c r="AF8"/>
      <c r="AG8"/>
      <c r="AH8"/>
      <c r="AI8"/>
      <c r="AJ8"/>
      <c r="AK8"/>
      <c r="AL8"/>
      <c r="AM8"/>
      <c r="AN8"/>
      <c r="AO8"/>
      <c r="AP8"/>
      <c r="AQ8"/>
      <c r="AR8"/>
      <c r="AS8"/>
      <c r="AT8"/>
      <c r="AU8"/>
      <c r="AV8"/>
      <c r="AW8"/>
      <c r="AX8"/>
    </row>
    <row r="9" s="13" customFormat="1" ht="15" customHeight="1" spans="1:50">
      <c r="A9" s="14">
        <v>7</v>
      </c>
      <c r="B9" s="14" t="s">
        <v>20</v>
      </c>
      <c r="C9" s="14" t="s">
        <v>16</v>
      </c>
      <c r="D9" s="14" t="s">
        <v>41</v>
      </c>
      <c r="E9" s="14" t="s">
        <v>42</v>
      </c>
      <c r="F9" s="14" t="s">
        <v>19</v>
      </c>
      <c r="G9" s="14">
        <v>8</v>
      </c>
      <c r="H9" s="19">
        <f t="shared" si="0"/>
        <v>4.44444444444444</v>
      </c>
      <c r="I9" s="14">
        <v>92.2164</v>
      </c>
      <c r="J9" s="14">
        <v>88.1</v>
      </c>
      <c r="K9" s="14">
        <f t="shared" si="1"/>
        <v>82.2109244444444</v>
      </c>
      <c r="L9" s="11" t="s">
        <v>43</v>
      </c>
      <c r="M9" s="12" t="s">
        <v>16</v>
      </c>
      <c r="N9" s="14"/>
      <c r="O9"/>
      <c r="P9"/>
      <c r="Q9"/>
      <c r="R9"/>
      <c r="S9"/>
      <c r="T9"/>
      <c r="U9"/>
      <c r="V9"/>
      <c r="W9"/>
      <c r="X9"/>
      <c r="Y9"/>
      <c r="Z9"/>
      <c r="AA9"/>
      <c r="AB9"/>
      <c r="AC9"/>
      <c r="AD9"/>
      <c r="AE9"/>
      <c r="AF9"/>
      <c r="AG9"/>
      <c r="AH9"/>
      <c r="AI9"/>
      <c r="AJ9"/>
      <c r="AK9"/>
      <c r="AL9"/>
      <c r="AM9"/>
      <c r="AN9"/>
      <c r="AO9"/>
      <c r="AP9"/>
      <c r="AQ9"/>
      <c r="AR9"/>
      <c r="AS9"/>
      <c r="AT9"/>
      <c r="AU9"/>
      <c r="AV9"/>
      <c r="AW9"/>
      <c r="AX9"/>
    </row>
    <row r="10" s="13" customFormat="1" ht="15" customHeight="1" spans="1:50">
      <c r="A10" s="14">
        <v>8</v>
      </c>
      <c r="B10" s="20" t="s">
        <v>44</v>
      </c>
      <c r="C10" s="20"/>
      <c r="D10" s="30" t="s">
        <v>45</v>
      </c>
      <c r="E10" s="14" t="s">
        <v>46</v>
      </c>
      <c r="F10" s="14" t="s">
        <v>24</v>
      </c>
      <c r="G10" s="14">
        <v>10</v>
      </c>
      <c r="H10" s="19">
        <f t="shared" si="0"/>
        <v>5.55555555555556</v>
      </c>
      <c r="I10" s="14">
        <v>90.3899</v>
      </c>
      <c r="J10" s="14">
        <v>87.6</v>
      </c>
      <c r="K10" s="14">
        <f t="shared" si="1"/>
        <v>81.9684855555555</v>
      </c>
      <c r="L10" s="23" t="s">
        <v>47</v>
      </c>
      <c r="M10" s="12" t="s">
        <v>44</v>
      </c>
      <c r="N10" s="14" t="s">
        <v>48</v>
      </c>
      <c r="O10"/>
      <c r="P10"/>
      <c r="Q10"/>
      <c r="R10"/>
      <c r="S10"/>
      <c r="T10"/>
      <c r="U10"/>
      <c r="V10"/>
      <c r="W10"/>
      <c r="X10"/>
      <c r="Y10"/>
      <c r="Z10"/>
      <c r="AA10"/>
      <c r="AB10"/>
      <c r="AC10"/>
      <c r="AD10"/>
      <c r="AE10"/>
      <c r="AF10"/>
      <c r="AG10"/>
      <c r="AH10"/>
      <c r="AI10"/>
      <c r="AJ10"/>
      <c r="AK10"/>
      <c r="AL10"/>
      <c r="AM10"/>
      <c r="AN10"/>
      <c r="AO10"/>
      <c r="AP10"/>
      <c r="AQ10"/>
      <c r="AR10"/>
      <c r="AS10"/>
      <c r="AT10"/>
      <c r="AU10"/>
      <c r="AV10"/>
      <c r="AW10"/>
      <c r="AX10"/>
    </row>
    <row r="11" s="13" customFormat="1" ht="15" customHeight="1" spans="1:50">
      <c r="A11" s="14">
        <v>9</v>
      </c>
      <c r="B11" s="20" t="s">
        <v>16</v>
      </c>
      <c r="C11" s="20" t="s">
        <v>15</v>
      </c>
      <c r="D11" s="14" t="s">
        <v>49</v>
      </c>
      <c r="E11" s="14" t="s">
        <v>50</v>
      </c>
      <c r="F11" s="14" t="s">
        <v>19</v>
      </c>
      <c r="G11" s="14">
        <v>5</v>
      </c>
      <c r="H11" s="19">
        <f t="shared" si="0"/>
        <v>2.77777777777778</v>
      </c>
      <c r="I11" s="14">
        <v>92.4027</v>
      </c>
      <c r="J11" s="14">
        <v>88.2</v>
      </c>
      <c r="K11" s="14">
        <f t="shared" si="1"/>
        <v>80.6896677777778</v>
      </c>
      <c r="L11" s="11" t="s">
        <v>51</v>
      </c>
      <c r="M11" s="25"/>
      <c r="N11" s="23"/>
      <c r="O11"/>
      <c r="P11"/>
      <c r="Q11"/>
      <c r="R11"/>
      <c r="S11"/>
      <c r="T11"/>
      <c r="U11"/>
      <c r="V11"/>
      <c r="W11"/>
      <c r="X11"/>
      <c r="Y11"/>
      <c r="Z11"/>
      <c r="AA11"/>
      <c r="AB11"/>
      <c r="AC11"/>
      <c r="AD11"/>
      <c r="AE11"/>
      <c r="AF11"/>
      <c r="AG11"/>
      <c r="AH11"/>
      <c r="AI11"/>
      <c r="AJ11"/>
      <c r="AK11"/>
      <c r="AL11"/>
      <c r="AM11"/>
      <c r="AN11"/>
      <c r="AO11"/>
      <c r="AP11"/>
      <c r="AQ11"/>
      <c r="AR11"/>
      <c r="AS11"/>
      <c r="AT11"/>
      <c r="AU11"/>
      <c r="AV11"/>
      <c r="AW11"/>
      <c r="AX11"/>
    </row>
    <row r="12" s="13" customFormat="1" ht="15" customHeight="1" spans="1:50">
      <c r="A12" s="14">
        <v>10</v>
      </c>
      <c r="B12" s="14" t="s">
        <v>20</v>
      </c>
      <c r="C12" s="14" t="s">
        <v>44</v>
      </c>
      <c r="D12" s="30" t="s">
        <v>52</v>
      </c>
      <c r="E12" s="14" t="s">
        <v>53</v>
      </c>
      <c r="F12" s="14" t="s">
        <v>19</v>
      </c>
      <c r="G12" s="14">
        <v>5</v>
      </c>
      <c r="H12" s="19">
        <f t="shared" si="0"/>
        <v>2.77777777777778</v>
      </c>
      <c r="I12" s="14">
        <v>90.4274</v>
      </c>
      <c r="J12" s="14">
        <v>87.1</v>
      </c>
      <c r="K12" s="14">
        <f t="shared" si="1"/>
        <v>79.1419577777778</v>
      </c>
      <c r="L12" s="23" t="s">
        <v>54</v>
      </c>
      <c r="M12" s="23"/>
      <c r="N12" s="14"/>
      <c r="O12"/>
      <c r="P12"/>
      <c r="Q12"/>
      <c r="R12"/>
      <c r="S12"/>
      <c r="T12"/>
      <c r="U12"/>
      <c r="V12"/>
      <c r="W12"/>
      <c r="X12"/>
      <c r="Y12"/>
      <c r="Z12"/>
      <c r="AA12"/>
      <c r="AB12"/>
      <c r="AC12"/>
      <c r="AD12"/>
      <c r="AE12"/>
      <c r="AF12"/>
      <c r="AG12"/>
      <c r="AH12"/>
      <c r="AI12"/>
      <c r="AJ12"/>
      <c r="AK12"/>
      <c r="AL12"/>
      <c r="AM12"/>
      <c r="AN12"/>
      <c r="AO12"/>
      <c r="AP12"/>
      <c r="AQ12"/>
      <c r="AR12"/>
      <c r="AS12"/>
      <c r="AT12"/>
      <c r="AU12"/>
      <c r="AV12"/>
      <c r="AW12"/>
      <c r="AX12"/>
    </row>
    <row r="13" s="13" customFormat="1" spans="1:50">
      <c r="A13" s="14">
        <v>11</v>
      </c>
      <c r="B13" s="14" t="s">
        <v>16</v>
      </c>
      <c r="C13" s="14" t="s">
        <v>37</v>
      </c>
      <c r="D13" s="14" t="s">
        <v>55</v>
      </c>
      <c r="E13" s="14" t="s">
        <v>56</v>
      </c>
      <c r="F13" s="14" t="s">
        <v>24</v>
      </c>
      <c r="G13" s="14">
        <v>10</v>
      </c>
      <c r="H13" s="19">
        <f t="shared" si="0"/>
        <v>5.55555555555556</v>
      </c>
      <c r="I13" s="14">
        <v>86.4137</v>
      </c>
      <c r="J13" s="14">
        <v>85</v>
      </c>
      <c r="K13" s="14">
        <f t="shared" si="1"/>
        <v>78.7951455555555</v>
      </c>
      <c r="L13" s="11" t="s">
        <v>57</v>
      </c>
      <c r="M13" s="12" t="s">
        <v>37</v>
      </c>
      <c r="N13" s="14"/>
      <c r="O13"/>
      <c r="P13"/>
      <c r="Q13"/>
      <c r="R13"/>
      <c r="S13"/>
      <c r="T13"/>
      <c r="U13"/>
      <c r="V13"/>
      <c r="W13"/>
      <c r="X13"/>
      <c r="Y13"/>
      <c r="Z13"/>
      <c r="AA13"/>
      <c r="AB13"/>
      <c r="AC13"/>
      <c r="AD13"/>
      <c r="AE13"/>
      <c r="AF13"/>
      <c r="AG13"/>
      <c r="AH13"/>
      <c r="AI13"/>
      <c r="AJ13"/>
      <c r="AK13"/>
      <c r="AL13"/>
      <c r="AM13"/>
      <c r="AN13"/>
      <c r="AO13"/>
      <c r="AP13"/>
      <c r="AQ13"/>
      <c r="AR13"/>
      <c r="AS13"/>
      <c r="AT13"/>
      <c r="AU13"/>
      <c r="AV13"/>
      <c r="AW13"/>
      <c r="AX13"/>
    </row>
    <row r="14" s="13" customFormat="1" ht="15" customHeight="1" spans="1:50">
      <c r="A14" s="14">
        <v>12</v>
      </c>
      <c r="B14" s="14" t="s">
        <v>37</v>
      </c>
      <c r="C14" s="14"/>
      <c r="D14" s="14">
        <v>2019225</v>
      </c>
      <c r="E14" s="14" t="s">
        <v>58</v>
      </c>
      <c r="F14" s="14" t="s">
        <v>24</v>
      </c>
      <c r="G14" s="14">
        <v>0</v>
      </c>
      <c r="H14" s="19">
        <f t="shared" si="0"/>
        <v>0</v>
      </c>
      <c r="I14" s="14">
        <v>93.24</v>
      </c>
      <c r="J14" s="14">
        <v>89.9</v>
      </c>
      <c r="K14" s="14">
        <f t="shared" si="1"/>
        <v>78.753</v>
      </c>
      <c r="L14" s="26" t="s">
        <v>59</v>
      </c>
      <c r="M14" s="12" t="s">
        <v>37</v>
      </c>
      <c r="N14" s="20"/>
      <c r="O14"/>
      <c r="P14"/>
      <c r="Q14"/>
      <c r="R14"/>
      <c r="S14"/>
      <c r="T14"/>
      <c r="U14"/>
      <c r="V14"/>
      <c r="W14"/>
      <c r="X14"/>
      <c r="Y14"/>
      <c r="Z14"/>
      <c r="AA14"/>
      <c r="AB14"/>
      <c r="AC14"/>
      <c r="AD14"/>
      <c r="AE14"/>
      <c r="AF14"/>
      <c r="AG14"/>
      <c r="AH14"/>
      <c r="AI14"/>
      <c r="AJ14"/>
      <c r="AK14"/>
      <c r="AL14"/>
      <c r="AM14"/>
      <c r="AN14"/>
      <c r="AO14"/>
      <c r="AP14"/>
      <c r="AQ14"/>
      <c r="AR14"/>
      <c r="AS14"/>
      <c r="AT14"/>
      <c r="AU14"/>
      <c r="AV14"/>
      <c r="AW14"/>
      <c r="AX14"/>
    </row>
    <row r="15" s="13" customFormat="1" ht="15" customHeight="1" spans="1:50">
      <c r="A15" s="14">
        <v>13</v>
      </c>
      <c r="B15" s="14" t="s">
        <v>16</v>
      </c>
      <c r="C15" s="14" t="s">
        <v>20</v>
      </c>
      <c r="D15" s="14" t="s">
        <v>60</v>
      </c>
      <c r="E15" s="14" t="s">
        <v>61</v>
      </c>
      <c r="F15" s="14" t="s">
        <v>24</v>
      </c>
      <c r="G15" s="14">
        <v>5</v>
      </c>
      <c r="H15" s="19">
        <f t="shared" si="0"/>
        <v>2.77777777777778</v>
      </c>
      <c r="I15" s="14">
        <v>89.47</v>
      </c>
      <c r="J15" s="14">
        <v>87.9</v>
      </c>
      <c r="K15" s="14">
        <f t="shared" si="1"/>
        <v>78.5917777777778</v>
      </c>
      <c r="L15" s="27" t="s">
        <v>62</v>
      </c>
      <c r="M15" s="27"/>
      <c r="N15" s="14"/>
      <c r="O15"/>
      <c r="P15"/>
      <c r="Q15"/>
      <c r="R15"/>
      <c r="S15"/>
      <c r="T15"/>
      <c r="U15"/>
      <c r="V15"/>
      <c r="W15"/>
      <c r="X15"/>
      <c r="Y15"/>
      <c r="Z15"/>
      <c r="AA15"/>
      <c r="AB15"/>
      <c r="AC15"/>
      <c r="AD15"/>
      <c r="AE15"/>
      <c r="AF15"/>
      <c r="AG15"/>
      <c r="AH15"/>
      <c r="AI15"/>
      <c r="AJ15"/>
      <c r="AK15"/>
      <c r="AL15"/>
      <c r="AM15"/>
      <c r="AN15"/>
      <c r="AO15"/>
      <c r="AP15"/>
      <c r="AQ15"/>
      <c r="AR15"/>
      <c r="AS15"/>
      <c r="AT15"/>
      <c r="AU15"/>
      <c r="AV15"/>
      <c r="AW15"/>
      <c r="AX15"/>
    </row>
    <row r="16" s="13" customFormat="1" ht="15" customHeight="1" spans="1:50">
      <c r="A16" s="14">
        <v>14</v>
      </c>
      <c r="B16" s="14" t="s">
        <v>15</v>
      </c>
      <c r="C16" s="14" t="s">
        <v>37</v>
      </c>
      <c r="D16" s="14" t="s">
        <v>63</v>
      </c>
      <c r="E16" s="14" t="s">
        <v>64</v>
      </c>
      <c r="F16" s="14" t="s">
        <v>24</v>
      </c>
      <c r="G16" s="14">
        <v>6</v>
      </c>
      <c r="H16" s="19">
        <f t="shared" si="0"/>
        <v>3.33333333333333</v>
      </c>
      <c r="I16" s="14">
        <v>87.82</v>
      </c>
      <c r="J16" s="14">
        <v>89.6</v>
      </c>
      <c r="K16" s="14">
        <f t="shared" si="1"/>
        <v>78.2473333333333</v>
      </c>
      <c r="L16" s="23" t="s">
        <v>65</v>
      </c>
      <c r="M16" s="23"/>
      <c r="N16" s="14"/>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row r="17" s="13" customFormat="1" ht="15" customHeight="1" spans="1:50">
      <c r="A17" s="14">
        <v>15</v>
      </c>
      <c r="B17" s="20" t="s">
        <v>66</v>
      </c>
      <c r="C17" s="20" t="s">
        <v>67</v>
      </c>
      <c r="D17" s="14" t="s">
        <v>68</v>
      </c>
      <c r="E17" s="14" t="s">
        <v>69</v>
      </c>
      <c r="F17" s="14" t="s">
        <v>19</v>
      </c>
      <c r="G17" s="14">
        <v>2</v>
      </c>
      <c r="H17" s="19">
        <f t="shared" si="0"/>
        <v>1.11111111111111</v>
      </c>
      <c r="I17" s="14">
        <v>90.9589</v>
      </c>
      <c r="J17" s="14">
        <v>89</v>
      </c>
      <c r="K17" s="14">
        <f t="shared" si="1"/>
        <v>78.1323411111111</v>
      </c>
      <c r="L17" s="11" t="s">
        <v>70</v>
      </c>
      <c r="M17" s="11"/>
      <c r="N17" s="14"/>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18" s="13" customFormat="1" ht="15" customHeight="1" spans="1:50">
      <c r="A18" s="14">
        <v>16</v>
      </c>
      <c r="B18" s="20" t="s">
        <v>44</v>
      </c>
      <c r="C18" s="20" t="s">
        <v>16</v>
      </c>
      <c r="D18" s="14" t="s">
        <v>71</v>
      </c>
      <c r="E18" s="14" t="s">
        <v>72</v>
      </c>
      <c r="F18" s="14" t="s">
        <v>24</v>
      </c>
      <c r="G18" s="14">
        <v>1</v>
      </c>
      <c r="H18" s="19">
        <f t="shared" si="0"/>
        <v>0.555555555555555</v>
      </c>
      <c r="I18" s="14">
        <v>90.6525</v>
      </c>
      <c r="J18" s="14">
        <v>91.3</v>
      </c>
      <c r="K18" s="14">
        <f t="shared" si="1"/>
        <v>77.7073055555555</v>
      </c>
      <c r="L18" s="11" t="s">
        <v>73</v>
      </c>
      <c r="M18" s="12" t="s">
        <v>44</v>
      </c>
      <c r="N18" s="14" t="s">
        <v>48</v>
      </c>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15" customFormat="1" ht="15" customHeight="1" spans="1:50">
      <c r="A19" s="14">
        <v>17</v>
      </c>
      <c r="B19" s="14" t="s">
        <v>16</v>
      </c>
      <c r="C19" s="14" t="s">
        <v>20</v>
      </c>
      <c r="D19" s="14" t="s">
        <v>74</v>
      </c>
      <c r="E19" s="14" t="s">
        <v>75</v>
      </c>
      <c r="F19" s="14" t="s">
        <v>24</v>
      </c>
      <c r="G19" s="14">
        <v>2</v>
      </c>
      <c r="H19" s="19">
        <f t="shared" si="0"/>
        <v>1.11111111111111</v>
      </c>
      <c r="I19" s="14">
        <v>89.7945</v>
      </c>
      <c r="J19" s="14">
        <v>89.5</v>
      </c>
      <c r="K19" s="14">
        <f t="shared" si="1"/>
        <v>77.3922611111111</v>
      </c>
      <c r="L19" s="11" t="s">
        <v>76</v>
      </c>
      <c r="M19" s="11"/>
      <c r="N19" s="14"/>
      <c r="O19"/>
      <c r="P19"/>
      <c r="Q19"/>
      <c r="R19"/>
      <c r="S19"/>
      <c r="T19"/>
      <c r="U19"/>
      <c r="V19"/>
      <c r="W19"/>
      <c r="X19"/>
      <c r="Y19"/>
      <c r="Z19"/>
      <c r="AA19"/>
      <c r="AB19"/>
      <c r="AC19"/>
      <c r="AD19"/>
      <c r="AE19"/>
      <c r="AF19"/>
      <c r="AG19"/>
      <c r="AH19"/>
      <c r="AI19"/>
      <c r="AJ19"/>
      <c r="AK19"/>
      <c r="AL19"/>
      <c r="AM19"/>
      <c r="AN19"/>
      <c r="AO19"/>
      <c r="AP19"/>
      <c r="AQ19"/>
      <c r="AR19"/>
      <c r="AS19"/>
      <c r="AT19"/>
      <c r="AU19"/>
      <c r="AV19"/>
      <c r="AW19"/>
      <c r="AX19"/>
    </row>
    <row r="20" s="15" customFormat="1" ht="15" customHeight="1" spans="1:50">
      <c r="A20" s="14">
        <v>18</v>
      </c>
      <c r="B20" s="20" t="s">
        <v>16</v>
      </c>
      <c r="C20" s="20" t="s">
        <v>37</v>
      </c>
      <c r="D20" s="14" t="s">
        <v>77</v>
      </c>
      <c r="E20" s="14" t="s">
        <v>78</v>
      </c>
      <c r="F20" s="14" t="s">
        <v>19</v>
      </c>
      <c r="G20" s="14">
        <v>0</v>
      </c>
      <c r="H20" s="19">
        <f t="shared" si="0"/>
        <v>0</v>
      </c>
      <c r="I20" s="14">
        <v>91.463</v>
      </c>
      <c r="J20" s="14">
        <v>87.4</v>
      </c>
      <c r="K20" s="14">
        <f t="shared" si="1"/>
        <v>77.1341</v>
      </c>
      <c r="L20" s="11" t="s">
        <v>79</v>
      </c>
      <c r="M20" s="11"/>
      <c r="N20" s="14"/>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15" customFormat="1" ht="15" customHeight="1" spans="1:50">
      <c r="A21" s="14">
        <v>19</v>
      </c>
      <c r="B21" s="14" t="s">
        <v>44</v>
      </c>
      <c r="C21" s="14" t="s">
        <v>16</v>
      </c>
      <c r="D21" s="14" t="s">
        <v>80</v>
      </c>
      <c r="E21" s="14" t="s">
        <v>81</v>
      </c>
      <c r="F21" s="14" t="s">
        <v>19</v>
      </c>
      <c r="G21" s="14">
        <v>0</v>
      </c>
      <c r="H21" s="19">
        <f t="shared" si="0"/>
        <v>0</v>
      </c>
      <c r="I21" s="14">
        <v>90.78</v>
      </c>
      <c r="J21" s="14">
        <v>87.9</v>
      </c>
      <c r="K21" s="14">
        <f t="shared" si="1"/>
        <v>76.731</v>
      </c>
      <c r="L21" s="13" t="s">
        <v>82</v>
      </c>
      <c r="M21" s="13"/>
      <c r="N21" s="13"/>
      <c r="O21"/>
      <c r="P21"/>
      <c r="Q21"/>
      <c r="R21"/>
      <c r="S21"/>
      <c r="T21"/>
      <c r="U21"/>
      <c r="V21"/>
      <c r="W21"/>
      <c r="X21"/>
      <c r="Y21"/>
      <c r="Z21"/>
      <c r="AA21"/>
      <c r="AB21"/>
      <c r="AC21"/>
      <c r="AD21"/>
      <c r="AE21"/>
      <c r="AF21"/>
      <c r="AG21"/>
      <c r="AH21"/>
      <c r="AI21"/>
      <c r="AJ21"/>
      <c r="AK21"/>
      <c r="AL21"/>
      <c r="AM21"/>
      <c r="AN21"/>
      <c r="AO21"/>
      <c r="AP21"/>
      <c r="AQ21"/>
      <c r="AR21"/>
      <c r="AS21"/>
      <c r="AT21"/>
      <c r="AU21"/>
      <c r="AV21"/>
      <c r="AW21"/>
      <c r="AX21"/>
    </row>
    <row r="22" s="15" customFormat="1" ht="16" customHeight="1" spans="1:50">
      <c r="A22" s="14">
        <v>20</v>
      </c>
      <c r="B22" s="20" t="s">
        <v>83</v>
      </c>
      <c r="C22" s="20"/>
      <c r="D22" s="30" t="s">
        <v>84</v>
      </c>
      <c r="E22" s="14" t="s">
        <v>85</v>
      </c>
      <c r="F22" s="14" t="s">
        <v>19</v>
      </c>
      <c r="G22" s="14">
        <v>0</v>
      </c>
      <c r="H22" s="19">
        <f t="shared" si="0"/>
        <v>0</v>
      </c>
      <c r="I22" s="14">
        <v>88.5091</v>
      </c>
      <c r="J22" s="14">
        <v>84.9</v>
      </c>
      <c r="K22" s="14">
        <f t="shared" si="1"/>
        <v>74.69137</v>
      </c>
      <c r="L22" s="28" t="s">
        <v>86</v>
      </c>
      <c r="M22" s="12" t="s">
        <v>83</v>
      </c>
      <c r="N22" s="14" t="s">
        <v>48</v>
      </c>
      <c r="O22"/>
      <c r="P22"/>
      <c r="Q22"/>
      <c r="R22"/>
      <c r="S22"/>
      <c r="T22"/>
      <c r="U22"/>
      <c r="V22"/>
      <c r="W22"/>
      <c r="X22"/>
      <c r="Y22"/>
      <c r="Z22"/>
      <c r="AA22"/>
      <c r="AB22"/>
      <c r="AC22"/>
      <c r="AD22"/>
      <c r="AE22"/>
      <c r="AF22"/>
      <c r="AG22"/>
      <c r="AH22"/>
      <c r="AI22"/>
      <c r="AJ22"/>
      <c r="AK22"/>
      <c r="AL22"/>
      <c r="AM22"/>
      <c r="AN22"/>
      <c r="AO22"/>
      <c r="AP22"/>
      <c r="AQ22"/>
      <c r="AR22"/>
      <c r="AS22"/>
      <c r="AT22"/>
      <c r="AU22"/>
      <c r="AV22"/>
      <c r="AW22"/>
      <c r="AX22"/>
    </row>
    <row r="23" s="15" customFormat="1" ht="15" customHeight="1" spans="1:50">
      <c r="A23" s="14">
        <v>21</v>
      </c>
      <c r="B23" s="20" t="s">
        <v>87</v>
      </c>
      <c r="C23" s="20" t="s">
        <v>37</v>
      </c>
      <c r="D23" s="30" t="s">
        <v>88</v>
      </c>
      <c r="E23" s="14" t="s">
        <v>89</v>
      </c>
      <c r="F23" s="14" t="s">
        <v>24</v>
      </c>
      <c r="G23" s="14">
        <v>0</v>
      </c>
      <c r="H23" s="19">
        <f t="shared" si="0"/>
        <v>0</v>
      </c>
      <c r="I23" s="14">
        <v>86.1562</v>
      </c>
      <c r="J23" s="14">
        <v>87.4</v>
      </c>
      <c r="K23" s="14">
        <f t="shared" si="1"/>
        <v>73.41934</v>
      </c>
      <c r="L23" s="11" t="s">
        <v>90</v>
      </c>
      <c r="M23" s="11"/>
      <c r="N23" s="14"/>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15" customFormat="1" ht="15" customHeight="1" spans="1:50">
      <c r="A24" s="14">
        <v>22</v>
      </c>
      <c r="B24" s="20" t="s">
        <v>15</v>
      </c>
      <c r="C24" s="20" t="s">
        <v>37</v>
      </c>
      <c r="D24" s="30" t="s">
        <v>91</v>
      </c>
      <c r="E24" s="14" t="s">
        <v>92</v>
      </c>
      <c r="F24" s="14" t="s">
        <v>24</v>
      </c>
      <c r="G24" s="14">
        <v>5</v>
      </c>
      <c r="H24" s="19">
        <f t="shared" si="0"/>
        <v>2.77777777777778</v>
      </c>
      <c r="I24" s="14">
        <v>81.36</v>
      </c>
      <c r="J24" s="14">
        <v>83.1</v>
      </c>
      <c r="K24" s="14">
        <f t="shared" si="1"/>
        <v>72.1947777777778</v>
      </c>
      <c r="L24" s="29" t="s">
        <v>93</v>
      </c>
      <c r="M24" s="29"/>
      <c r="N24" s="14"/>
      <c r="O24"/>
      <c r="P24"/>
      <c r="Q24"/>
      <c r="R24"/>
      <c r="S24"/>
      <c r="T24"/>
      <c r="U24"/>
      <c r="V24"/>
      <c r="W24"/>
      <c r="X24"/>
      <c r="Y24"/>
      <c r="Z24"/>
      <c r="AA24"/>
      <c r="AB24"/>
      <c r="AC24"/>
      <c r="AD24"/>
      <c r="AE24"/>
      <c r="AF24"/>
      <c r="AG24"/>
      <c r="AH24"/>
      <c r="AI24"/>
      <c r="AJ24"/>
      <c r="AK24"/>
      <c r="AL24"/>
      <c r="AM24"/>
      <c r="AN24"/>
      <c r="AO24"/>
      <c r="AP24"/>
      <c r="AQ24"/>
      <c r="AR24"/>
      <c r="AS24"/>
      <c r="AT24"/>
      <c r="AU24"/>
      <c r="AV24"/>
      <c r="AW24"/>
      <c r="AX24"/>
    </row>
    <row r="25" s="16" customFormat="1" ht="15" customHeight="1" spans="1:50">
      <c r="A25" s="21"/>
      <c r="B25" s="21"/>
      <c r="C25" s="21"/>
      <c r="D25" s="21"/>
      <c r="E25" s="21"/>
      <c r="F25" s="21"/>
      <c r="G25" s="21"/>
      <c r="H25" s="21"/>
      <c r="I25" s="21"/>
      <c r="J25" s="21"/>
      <c r="K25" s="21"/>
      <c r="L25" s="21"/>
      <c r="M25" s="21"/>
      <c r="N25" s="21"/>
      <c r="O25"/>
      <c r="P25"/>
      <c r="Q25"/>
      <c r="R25"/>
      <c r="S25"/>
      <c r="T25"/>
      <c r="U25"/>
      <c r="V25"/>
      <c r="W25"/>
      <c r="X25"/>
      <c r="Y25"/>
      <c r="Z25"/>
      <c r="AA25"/>
      <c r="AB25"/>
      <c r="AC25"/>
      <c r="AD25"/>
      <c r="AE25"/>
      <c r="AF25"/>
      <c r="AG25"/>
      <c r="AH25"/>
      <c r="AI25"/>
      <c r="AJ25"/>
      <c r="AK25"/>
      <c r="AL25"/>
      <c r="AM25"/>
      <c r="AN25"/>
      <c r="AO25"/>
      <c r="AP25"/>
      <c r="AQ25"/>
      <c r="AR25"/>
      <c r="AS25"/>
      <c r="AT25"/>
      <c r="AU25"/>
      <c r="AV25"/>
      <c r="AW25"/>
      <c r="AX25"/>
    </row>
    <row r="26" s="17" customFormat="1" ht="15" customHeight="1" spans="1:50">
      <c r="A26" s="8"/>
      <c r="B26" s="8"/>
      <c r="C26" s="8"/>
      <c r="D26" s="8"/>
      <c r="E26" s="8"/>
      <c r="F26" s="8"/>
      <c r="G26" s="8"/>
      <c r="H26" s="8"/>
      <c r="I26" s="8"/>
      <c r="J26" s="8"/>
      <c r="K26" s="8"/>
      <c r="L26" s="8"/>
      <c r="M26" s="8"/>
      <c r="N26" s="8"/>
      <c r="O26"/>
      <c r="P26"/>
      <c r="Q26"/>
      <c r="R26"/>
      <c r="S26"/>
      <c r="T26"/>
      <c r="U26"/>
      <c r="V26"/>
      <c r="W26"/>
      <c r="X26"/>
      <c r="Y26"/>
      <c r="Z26"/>
      <c r="AA26"/>
      <c r="AB26"/>
      <c r="AC26"/>
      <c r="AD26"/>
      <c r="AE26"/>
      <c r="AF26"/>
      <c r="AG26"/>
      <c r="AH26"/>
      <c r="AI26"/>
      <c r="AJ26"/>
      <c r="AK26"/>
      <c r="AL26"/>
      <c r="AM26"/>
      <c r="AN26"/>
      <c r="AO26"/>
      <c r="AP26"/>
      <c r="AQ26"/>
      <c r="AR26"/>
      <c r="AS26"/>
      <c r="AT26"/>
      <c r="AU26"/>
      <c r="AV26"/>
      <c r="AW26"/>
      <c r="AX26"/>
    </row>
    <row r="27" s="17" customFormat="1" ht="15" customHeight="1" spans="1:50">
      <c r="A27" s="8"/>
      <c r="B27" s="8"/>
      <c r="C27" s="8"/>
      <c r="D27" s="8"/>
      <c r="E27" s="8"/>
      <c r="F27" s="8"/>
      <c r="G27" s="8"/>
      <c r="H27" s="8"/>
      <c r="I27" s="8"/>
      <c r="J27" s="8"/>
      <c r="K27" s="8"/>
      <c r="L27" s="8"/>
      <c r="M27" s="8"/>
      <c r="N27" s="8"/>
      <c r="O27"/>
      <c r="P27"/>
      <c r="Q27"/>
      <c r="R27"/>
      <c r="S27"/>
      <c r="T27"/>
      <c r="U27"/>
      <c r="V27"/>
      <c r="W27"/>
      <c r="X27"/>
      <c r="Y27"/>
      <c r="Z27"/>
      <c r="AA27"/>
      <c r="AB27"/>
      <c r="AC27"/>
      <c r="AD27"/>
      <c r="AE27"/>
      <c r="AF27"/>
      <c r="AG27"/>
      <c r="AH27"/>
      <c r="AI27"/>
      <c r="AJ27"/>
      <c r="AK27"/>
      <c r="AL27"/>
      <c r="AM27"/>
      <c r="AN27"/>
      <c r="AO27"/>
      <c r="AP27"/>
      <c r="AQ27"/>
      <c r="AR27"/>
      <c r="AS27"/>
      <c r="AT27"/>
      <c r="AU27"/>
      <c r="AV27"/>
      <c r="AW27"/>
      <c r="AX27"/>
    </row>
    <row r="28" s="17" customFormat="1" ht="15" customHeight="1" spans="1:50">
      <c r="A28" s="8"/>
      <c r="B28" s="8"/>
      <c r="C28" s="8"/>
      <c r="D28" s="8"/>
      <c r="E28" s="8"/>
      <c r="F28" s="8"/>
      <c r="G28" s="8"/>
      <c r="H28" s="8"/>
      <c r="I28" s="8"/>
      <c r="J28" s="8"/>
      <c r="K28" s="8"/>
      <c r="L28" s="8"/>
      <c r="M28" s="8"/>
      <c r="N28" s="8"/>
      <c r="O28"/>
      <c r="P28"/>
      <c r="Q28"/>
      <c r="R28"/>
      <c r="S28"/>
      <c r="T28"/>
      <c r="U28"/>
      <c r="V28"/>
      <c r="W28"/>
      <c r="X28"/>
      <c r="Y28"/>
      <c r="Z28"/>
      <c r="AA28"/>
      <c r="AB28"/>
      <c r="AC28"/>
      <c r="AD28"/>
      <c r="AE28"/>
      <c r="AF28"/>
      <c r="AG28"/>
      <c r="AH28"/>
      <c r="AI28"/>
      <c r="AJ28"/>
      <c r="AK28"/>
      <c r="AL28"/>
      <c r="AM28"/>
      <c r="AN28"/>
      <c r="AO28"/>
      <c r="AP28"/>
      <c r="AQ28"/>
      <c r="AR28"/>
      <c r="AS28"/>
      <c r="AT28"/>
      <c r="AU28"/>
      <c r="AV28"/>
      <c r="AW28"/>
      <c r="AX28"/>
    </row>
    <row r="29" s="17" customFormat="1" ht="15" customHeight="1" spans="1:50">
      <c r="A29" s="8"/>
      <c r="B29" s="8"/>
      <c r="C29" s="8"/>
      <c r="D29" s="8"/>
      <c r="E29" s="8"/>
      <c r="F29" s="8"/>
      <c r="G29" s="8"/>
      <c r="H29" s="8"/>
      <c r="I29" s="8"/>
      <c r="J29" s="8"/>
      <c r="K29" s="8"/>
      <c r="L29" s="8"/>
      <c r="M29" s="8"/>
      <c r="N29" s="8"/>
      <c r="O29"/>
      <c r="P29"/>
      <c r="Q29"/>
      <c r="R29"/>
      <c r="S29"/>
      <c r="T29"/>
      <c r="U29"/>
      <c r="V29"/>
      <c r="W29"/>
      <c r="X29"/>
      <c r="Y29"/>
      <c r="Z29"/>
      <c r="AA29"/>
      <c r="AB29"/>
      <c r="AC29"/>
      <c r="AD29"/>
      <c r="AE29"/>
      <c r="AF29"/>
      <c r="AG29"/>
      <c r="AH29"/>
      <c r="AI29"/>
      <c r="AJ29"/>
      <c r="AK29"/>
      <c r="AL29"/>
      <c r="AM29"/>
      <c r="AN29"/>
      <c r="AO29"/>
      <c r="AP29"/>
      <c r="AQ29"/>
      <c r="AR29"/>
      <c r="AS29"/>
      <c r="AT29"/>
      <c r="AU29"/>
      <c r="AV29"/>
      <c r="AW29"/>
      <c r="AX29"/>
    </row>
    <row r="30" s="17" customFormat="1" ht="15" customHeight="1" spans="1:50">
      <c r="A30" s="8"/>
      <c r="B30" s="8"/>
      <c r="C30" s="8"/>
      <c r="D30" s="8"/>
      <c r="E30" s="8"/>
      <c r="F30" s="8"/>
      <c r="G30" s="8"/>
      <c r="H30" s="8"/>
      <c r="I30" s="8"/>
      <c r="J30" s="8"/>
      <c r="K30" s="8"/>
      <c r="L30" s="8"/>
      <c r="M30" s="8"/>
      <c r="N30" s="8"/>
      <c r="O30"/>
      <c r="P30"/>
      <c r="Q30"/>
      <c r="R30"/>
      <c r="S30"/>
      <c r="T30"/>
      <c r="U30"/>
      <c r="V30"/>
      <c r="W30"/>
      <c r="X30"/>
      <c r="Y30"/>
      <c r="Z30"/>
      <c r="AA30"/>
      <c r="AB30"/>
      <c r="AC30"/>
      <c r="AD30"/>
      <c r="AE30"/>
      <c r="AF30"/>
      <c r="AG30"/>
      <c r="AH30"/>
      <c r="AI30"/>
      <c r="AJ30"/>
      <c r="AK30"/>
      <c r="AL30"/>
      <c r="AM30"/>
      <c r="AN30"/>
      <c r="AO30"/>
      <c r="AP30"/>
      <c r="AQ30"/>
      <c r="AR30"/>
      <c r="AS30"/>
      <c r="AT30"/>
      <c r="AU30"/>
      <c r="AV30"/>
      <c r="AW30"/>
      <c r="AX30"/>
    </row>
    <row r="31" s="17" customFormat="1" ht="15" customHeight="1" spans="1:50">
      <c r="A31" s="8"/>
      <c r="B31" s="8"/>
      <c r="C31" s="8"/>
      <c r="D31" s="8"/>
      <c r="E31" s="8"/>
      <c r="F31" s="8"/>
      <c r="G31" s="8"/>
      <c r="H31" s="8"/>
      <c r="I31" s="8"/>
      <c r="J31" s="8"/>
      <c r="K31" s="8"/>
      <c r="L31" s="8"/>
      <c r="M31" s="8"/>
      <c r="N31" s="8"/>
      <c r="O31"/>
      <c r="P31"/>
      <c r="Q31"/>
      <c r="R31"/>
      <c r="S31"/>
      <c r="T31"/>
      <c r="U31"/>
      <c r="V31"/>
      <c r="W31"/>
      <c r="X31"/>
      <c r="Y31"/>
      <c r="Z31"/>
      <c r="AA31"/>
      <c r="AB31"/>
      <c r="AC31"/>
      <c r="AD31"/>
      <c r="AE31"/>
      <c r="AF31"/>
      <c r="AG31"/>
      <c r="AH31"/>
      <c r="AI31"/>
      <c r="AJ31"/>
      <c r="AK31"/>
      <c r="AL31"/>
      <c r="AM31"/>
      <c r="AN31"/>
      <c r="AO31"/>
      <c r="AP31"/>
      <c r="AQ31"/>
      <c r="AR31"/>
      <c r="AS31"/>
      <c r="AT31"/>
      <c r="AU31"/>
      <c r="AV31"/>
      <c r="AW31"/>
      <c r="AX31"/>
    </row>
    <row r="32" s="17" customFormat="1" ht="15" customHeight="1" spans="1:50">
      <c r="A32" s="8"/>
      <c r="B32" s="8"/>
      <c r="C32" s="8"/>
      <c r="D32" s="8"/>
      <c r="E32" s="8"/>
      <c r="F32" s="8"/>
      <c r="G32" s="8"/>
      <c r="H32" s="8"/>
      <c r="I32" s="8"/>
      <c r="J32" s="8"/>
      <c r="K32" s="8"/>
      <c r="L32" s="8"/>
      <c r="M32" s="8"/>
      <c r="N32" s="8"/>
      <c r="O32"/>
      <c r="P32"/>
      <c r="Q32"/>
      <c r="R32"/>
      <c r="S32"/>
      <c r="T32"/>
      <c r="U32"/>
      <c r="V32"/>
      <c r="W32"/>
      <c r="X32"/>
      <c r="Y32"/>
      <c r="Z32"/>
      <c r="AA32"/>
      <c r="AB32"/>
      <c r="AC32"/>
      <c r="AD32"/>
      <c r="AE32"/>
      <c r="AF32"/>
      <c r="AG32"/>
      <c r="AH32"/>
      <c r="AI32"/>
      <c r="AJ32"/>
      <c r="AK32"/>
      <c r="AL32"/>
      <c r="AM32"/>
      <c r="AN32"/>
      <c r="AO32"/>
      <c r="AP32"/>
      <c r="AQ32"/>
      <c r="AR32"/>
      <c r="AS32"/>
      <c r="AT32"/>
      <c r="AU32"/>
      <c r="AV32"/>
      <c r="AW32"/>
      <c r="AX32"/>
    </row>
    <row r="33" s="17" customFormat="1" ht="15" customHeight="1" spans="1:50">
      <c r="A33" s="8"/>
      <c r="B33" s="8"/>
      <c r="C33" s="8"/>
      <c r="D33" s="8"/>
      <c r="E33" s="8"/>
      <c r="F33" s="8"/>
      <c r="G33" s="8"/>
      <c r="H33" s="8"/>
      <c r="I33" s="8"/>
      <c r="J33" s="8"/>
      <c r="K33" s="8"/>
      <c r="L33" s="8"/>
      <c r="M33" s="8"/>
      <c r="N33" s="8"/>
      <c r="O33"/>
      <c r="P33"/>
      <c r="Q33"/>
      <c r="R33"/>
      <c r="S33"/>
      <c r="T33"/>
      <c r="U33"/>
      <c r="V33"/>
      <c r="W33"/>
      <c r="X33"/>
      <c r="Y33"/>
      <c r="Z33"/>
      <c r="AA33"/>
      <c r="AB33"/>
      <c r="AC33"/>
      <c r="AD33"/>
      <c r="AE33"/>
      <c r="AF33"/>
      <c r="AG33"/>
      <c r="AH33"/>
      <c r="AI33"/>
      <c r="AJ33"/>
      <c r="AK33"/>
      <c r="AL33"/>
      <c r="AM33"/>
      <c r="AN33"/>
      <c r="AO33"/>
      <c r="AP33"/>
      <c r="AQ33"/>
      <c r="AR33"/>
      <c r="AS33"/>
      <c r="AT33"/>
      <c r="AU33"/>
      <c r="AV33"/>
      <c r="AW33"/>
      <c r="AX33"/>
    </row>
    <row r="34" ht="15" customHeight="1" spans="1:14">
      <c r="A34" s="8"/>
      <c r="B34" s="8"/>
      <c r="C34" s="8"/>
      <c r="D34" s="8"/>
      <c r="E34" s="8"/>
      <c r="F34" s="8"/>
      <c r="G34" s="8"/>
      <c r="H34" s="8"/>
      <c r="I34" s="8"/>
      <c r="J34" s="8"/>
      <c r="K34" s="8"/>
      <c r="L34" s="8"/>
      <c r="M34" s="8"/>
      <c r="N34" s="8"/>
    </row>
    <row r="35" ht="15" customHeight="1" spans="1:14">
      <c r="A35" s="8"/>
      <c r="B35" s="8"/>
      <c r="C35" s="8"/>
      <c r="D35" s="8"/>
      <c r="E35" s="8"/>
      <c r="F35" s="8"/>
      <c r="G35" s="8"/>
      <c r="H35" s="8"/>
      <c r="I35" s="8"/>
      <c r="J35" s="8"/>
      <c r="K35" s="8"/>
      <c r="L35" s="8"/>
      <c r="M35" s="8"/>
      <c r="N35" s="8"/>
    </row>
    <row r="36" ht="15" customHeight="1" spans="1:14">
      <c r="A36" s="8"/>
      <c r="B36" s="8"/>
      <c r="C36" s="8"/>
      <c r="D36" s="8"/>
      <c r="E36" s="8"/>
      <c r="F36" s="8"/>
      <c r="G36" s="8"/>
      <c r="H36" s="8"/>
      <c r="I36" s="8"/>
      <c r="J36" s="8"/>
      <c r="K36" s="8"/>
      <c r="L36" s="8"/>
      <c r="M36" s="8"/>
      <c r="N36" s="8"/>
    </row>
    <row r="37" ht="15" customHeight="1" spans="1:14">
      <c r="A37" s="8"/>
      <c r="B37" s="8"/>
      <c r="C37" s="8"/>
      <c r="D37" s="8"/>
      <c r="E37" s="8"/>
      <c r="F37" s="8"/>
      <c r="G37" s="8"/>
      <c r="H37" s="8"/>
      <c r="I37" s="8"/>
      <c r="J37" s="8"/>
      <c r="K37" s="8"/>
      <c r="L37" s="8"/>
      <c r="M37" s="8"/>
      <c r="N37" s="8"/>
    </row>
    <row r="38" ht="15" customHeight="1" spans="1:14">
      <c r="A38" s="8"/>
      <c r="B38" s="8"/>
      <c r="C38" s="8"/>
      <c r="D38" s="8"/>
      <c r="E38" s="8"/>
      <c r="F38" s="8"/>
      <c r="G38" s="8"/>
      <c r="H38" s="8"/>
      <c r="I38" s="8"/>
      <c r="J38" s="8"/>
      <c r="K38" s="8"/>
      <c r="L38" s="8"/>
      <c r="M38" s="8"/>
      <c r="N38" s="8"/>
    </row>
    <row r="39" ht="15" customHeight="1" spans="1:14">
      <c r="A39" s="8"/>
      <c r="B39" s="8"/>
      <c r="C39" s="8"/>
      <c r="D39" s="8"/>
      <c r="E39" s="8"/>
      <c r="F39" s="8"/>
      <c r="G39" s="8"/>
      <c r="H39" s="8"/>
      <c r="I39" s="8"/>
      <c r="J39" s="8"/>
      <c r="K39" s="8"/>
      <c r="L39" s="8"/>
      <c r="M39" s="8"/>
      <c r="N39" s="8"/>
    </row>
    <row r="40" ht="15" customHeight="1" spans="1:14">
      <c r="A40" s="8"/>
      <c r="B40" s="8"/>
      <c r="C40" s="8"/>
      <c r="D40" s="8"/>
      <c r="E40" s="8"/>
      <c r="F40" s="8"/>
      <c r="G40" s="8"/>
      <c r="H40" s="8"/>
      <c r="I40" s="8"/>
      <c r="J40" s="8"/>
      <c r="K40" s="8"/>
      <c r="L40" s="8"/>
      <c r="M40" s="8"/>
      <c r="N40" s="8"/>
    </row>
    <row r="41" ht="15" customHeight="1" spans="1:14">
      <c r="A41" s="8"/>
      <c r="B41" s="8"/>
      <c r="C41" s="8"/>
      <c r="D41" s="8"/>
      <c r="E41" s="8"/>
      <c r="F41" s="8"/>
      <c r="G41" s="8"/>
      <c r="H41" s="8"/>
      <c r="I41" s="8"/>
      <c r="J41" s="8"/>
      <c r="K41" s="8"/>
      <c r="L41" s="8"/>
      <c r="M41" s="8"/>
      <c r="N41" s="8"/>
    </row>
    <row r="42" ht="15" customHeight="1" spans="1:14">
      <c r="A42" s="8"/>
      <c r="B42" s="8"/>
      <c r="C42" s="8"/>
      <c r="D42" s="8"/>
      <c r="E42" s="8"/>
      <c r="F42" s="8"/>
      <c r="G42" s="8"/>
      <c r="H42" s="8"/>
      <c r="I42" s="8"/>
      <c r="J42" s="8"/>
      <c r="K42" s="8"/>
      <c r="L42" s="8"/>
      <c r="M42" s="8"/>
      <c r="N42" s="8"/>
    </row>
    <row r="43" ht="15" customHeight="1" spans="1:14">
      <c r="A43" s="8"/>
      <c r="B43" s="8"/>
      <c r="C43" s="8"/>
      <c r="D43" s="8"/>
      <c r="E43" s="8"/>
      <c r="F43" s="8"/>
      <c r="G43" s="8"/>
      <c r="H43" s="8"/>
      <c r="I43" s="8"/>
      <c r="J43" s="8"/>
      <c r="K43" s="8"/>
      <c r="L43" s="8"/>
      <c r="M43" s="8"/>
      <c r="N43" s="8"/>
    </row>
    <row r="44" ht="15" customHeight="1" spans="1:14">
      <c r="A44" s="8"/>
      <c r="B44" s="8"/>
      <c r="C44" s="8"/>
      <c r="D44" s="8"/>
      <c r="E44" s="8"/>
      <c r="F44" s="8"/>
      <c r="G44" s="8"/>
      <c r="H44" s="8"/>
      <c r="I44" s="8"/>
      <c r="J44" s="8"/>
      <c r="K44" s="8"/>
      <c r="L44" s="8"/>
      <c r="M44" s="8"/>
      <c r="N44" s="8"/>
    </row>
    <row r="45" ht="15" customHeight="1" spans="1:14">
      <c r="A45" s="8"/>
      <c r="B45" s="8"/>
      <c r="C45" s="8"/>
      <c r="D45" s="8"/>
      <c r="E45" s="8"/>
      <c r="F45" s="8"/>
      <c r="G45" s="8"/>
      <c r="H45" s="8"/>
      <c r="I45" s="8"/>
      <c r="J45" s="8"/>
      <c r="K45" s="8"/>
      <c r="L45" s="8"/>
      <c r="M45" s="8"/>
      <c r="N45" s="8"/>
    </row>
    <row r="46" ht="15" customHeight="1" spans="1:14">
      <c r="A46" s="8"/>
      <c r="B46" s="8"/>
      <c r="C46" s="8"/>
      <c r="D46" s="8"/>
      <c r="E46" s="8"/>
      <c r="F46" s="8"/>
      <c r="G46" s="8"/>
      <c r="H46" s="8"/>
      <c r="I46" s="8"/>
      <c r="J46" s="8"/>
      <c r="K46" s="8"/>
      <c r="L46" s="8"/>
      <c r="M46" s="8"/>
      <c r="N46" s="8"/>
    </row>
    <row r="47" ht="15" customHeight="1" spans="1:14">
      <c r="A47" s="8"/>
      <c r="B47" s="8"/>
      <c r="C47" s="8"/>
      <c r="D47" s="8"/>
      <c r="E47" s="8"/>
      <c r="F47" s="8"/>
      <c r="G47" s="8"/>
      <c r="H47" s="8"/>
      <c r="I47" s="8"/>
      <c r="J47" s="8"/>
      <c r="K47" s="8"/>
      <c r="L47" s="8"/>
      <c r="M47" s="8"/>
      <c r="N47" s="8"/>
    </row>
    <row r="48" ht="15" customHeight="1" spans="1:14">
      <c r="A48" s="8"/>
      <c r="B48" s="8"/>
      <c r="C48" s="8"/>
      <c r="D48" s="8"/>
      <c r="E48" s="8"/>
      <c r="F48" s="8"/>
      <c r="G48" s="8"/>
      <c r="H48" s="8"/>
      <c r="I48" s="8"/>
      <c r="J48" s="8"/>
      <c r="K48" s="8"/>
      <c r="L48" s="8"/>
      <c r="M48" s="8"/>
      <c r="N48" s="8"/>
    </row>
    <row r="49" ht="15" customHeight="1" spans="1:14">
      <c r="A49" s="8"/>
      <c r="B49" s="8"/>
      <c r="C49" s="8"/>
      <c r="D49" s="8"/>
      <c r="E49" s="8"/>
      <c r="F49" s="8"/>
      <c r="G49" s="8"/>
      <c r="H49" s="8"/>
      <c r="I49" s="8"/>
      <c r="J49" s="8"/>
      <c r="K49" s="8"/>
      <c r="L49" s="8"/>
      <c r="M49" s="8"/>
      <c r="N49" s="8"/>
    </row>
    <row r="50" ht="15" customHeight="1" spans="1:14">
      <c r="A50" s="8"/>
      <c r="B50" s="8"/>
      <c r="C50" s="8"/>
      <c r="D50" s="8"/>
      <c r="E50" s="8"/>
      <c r="F50" s="8"/>
      <c r="G50" s="8"/>
      <c r="H50" s="8"/>
      <c r="I50" s="8"/>
      <c r="J50" s="8"/>
      <c r="K50" s="8"/>
      <c r="L50" s="8"/>
      <c r="M50" s="8"/>
      <c r="N50" s="8"/>
    </row>
    <row r="51" spans="1:14">
      <c r="A51" s="13"/>
      <c r="B51" s="13"/>
      <c r="C51" s="13"/>
      <c r="D51" s="22"/>
      <c r="E51" s="13"/>
      <c r="F51" s="13"/>
      <c r="G51" s="13"/>
      <c r="H51" s="13"/>
      <c r="I51" s="13"/>
      <c r="J51" s="13"/>
      <c r="K51" s="13"/>
      <c r="L51" s="13"/>
      <c r="M51" s="13"/>
      <c r="N51" s="13"/>
    </row>
    <row r="52" spans="1:14">
      <c r="A52" s="13"/>
      <c r="B52" s="13"/>
      <c r="C52" s="13"/>
      <c r="D52" s="22"/>
      <c r="E52" s="13"/>
      <c r="F52" s="13"/>
      <c r="G52" s="13"/>
      <c r="H52" s="13"/>
      <c r="I52" s="13"/>
      <c r="J52" s="13"/>
      <c r="K52" s="13"/>
      <c r="L52" s="13"/>
      <c r="M52" s="13"/>
      <c r="N52" s="13"/>
    </row>
    <row r="53" spans="1:14">
      <c r="A53" s="13"/>
      <c r="B53" s="13"/>
      <c r="C53" s="13"/>
      <c r="D53" s="22"/>
      <c r="E53" s="13"/>
      <c r="F53" s="13"/>
      <c r="G53" s="13"/>
      <c r="H53" s="13"/>
      <c r="I53" s="13"/>
      <c r="J53" s="13"/>
      <c r="K53" s="13"/>
      <c r="L53" s="13"/>
      <c r="M53" s="13"/>
      <c r="N53" s="13"/>
    </row>
    <row r="54" spans="1:14">
      <c r="A54" s="13"/>
      <c r="B54" s="13"/>
      <c r="C54" s="13"/>
      <c r="D54" s="22"/>
      <c r="E54" s="13"/>
      <c r="F54" s="13"/>
      <c r="G54" s="13"/>
      <c r="H54" s="13"/>
      <c r="I54" s="13"/>
      <c r="J54" s="13"/>
      <c r="K54" s="13"/>
      <c r="L54" s="13"/>
      <c r="M54" s="13"/>
      <c r="N54" s="13"/>
    </row>
    <row r="55" spans="1:14">
      <c r="A55" s="13"/>
      <c r="B55" s="13"/>
      <c r="C55" s="13"/>
      <c r="D55" s="22"/>
      <c r="E55" s="13"/>
      <c r="F55" s="13"/>
      <c r="G55" s="13"/>
      <c r="H55" s="13"/>
      <c r="I55" s="13"/>
      <c r="J55" s="13"/>
      <c r="K55" s="13"/>
      <c r="L55" s="13"/>
      <c r="M55" s="13"/>
      <c r="N55" s="13"/>
    </row>
    <row r="56" spans="1:14">
      <c r="A56" s="13"/>
      <c r="B56" s="13"/>
      <c r="C56" s="13"/>
      <c r="D56" s="22"/>
      <c r="E56" s="13"/>
      <c r="F56" s="13"/>
      <c r="G56" s="13"/>
      <c r="H56" s="13"/>
      <c r="I56" s="13"/>
      <c r="J56" s="13"/>
      <c r="K56" s="13"/>
      <c r="L56" s="13"/>
      <c r="M56" s="13"/>
      <c r="N56" s="13"/>
    </row>
    <row r="57" spans="1:14">
      <c r="A57" s="13"/>
      <c r="B57" s="13"/>
      <c r="C57" s="13"/>
      <c r="D57" s="22"/>
      <c r="E57" s="13"/>
      <c r="F57" s="13"/>
      <c r="G57" s="13"/>
      <c r="H57" s="13"/>
      <c r="I57" s="13"/>
      <c r="J57" s="13"/>
      <c r="K57" s="13"/>
      <c r="L57" s="13"/>
      <c r="M57" s="13"/>
      <c r="N57" s="13"/>
    </row>
    <row r="58" spans="1:14">
      <c r="A58" s="13"/>
      <c r="B58" s="13"/>
      <c r="C58" s="13"/>
      <c r="D58" s="22"/>
      <c r="E58" s="13"/>
      <c r="F58" s="13"/>
      <c r="G58" s="13"/>
      <c r="H58" s="13"/>
      <c r="I58" s="13"/>
      <c r="J58" s="13"/>
      <c r="K58" s="13"/>
      <c r="L58" s="13"/>
      <c r="M58" s="13"/>
      <c r="N58" s="13"/>
    </row>
    <row r="59" spans="1:14">
      <c r="A59" s="13"/>
      <c r="B59" s="13"/>
      <c r="C59" s="13"/>
      <c r="D59" s="22"/>
      <c r="E59" s="13"/>
      <c r="F59" s="13"/>
      <c r="G59" s="13"/>
      <c r="H59" s="13"/>
      <c r="I59" s="13"/>
      <c r="J59" s="13"/>
      <c r="K59" s="13"/>
      <c r="L59" s="13"/>
      <c r="M59" s="13"/>
      <c r="N59" s="13"/>
    </row>
    <row r="60" spans="1:14">
      <c r="A60" s="13"/>
      <c r="B60" s="13"/>
      <c r="C60" s="13"/>
      <c r="D60" s="22"/>
      <c r="E60" s="13"/>
      <c r="F60" s="13"/>
      <c r="G60" s="13"/>
      <c r="H60" s="13"/>
      <c r="I60" s="13"/>
      <c r="J60" s="13"/>
      <c r="K60" s="13"/>
      <c r="L60" s="13"/>
      <c r="M60" s="13"/>
      <c r="N60" s="13"/>
    </row>
    <row r="61" spans="1:14">
      <c r="A61" s="13"/>
      <c r="B61" s="13"/>
      <c r="C61" s="13"/>
      <c r="D61" s="22"/>
      <c r="E61" s="13"/>
      <c r="F61" s="13"/>
      <c r="G61" s="13"/>
      <c r="H61" s="13"/>
      <c r="I61" s="13"/>
      <c r="J61" s="13"/>
      <c r="K61" s="13"/>
      <c r="L61" s="13"/>
      <c r="M61" s="13"/>
      <c r="N61" s="13"/>
    </row>
    <row r="62" spans="1:14">
      <c r="A62" s="13"/>
      <c r="B62" s="13"/>
      <c r="C62" s="13"/>
      <c r="D62" s="22"/>
      <c r="E62" s="13"/>
      <c r="F62" s="13"/>
      <c r="G62" s="13"/>
      <c r="H62" s="13"/>
      <c r="I62" s="13"/>
      <c r="J62" s="13"/>
      <c r="K62" s="13"/>
      <c r="L62" s="13"/>
      <c r="M62" s="13"/>
      <c r="N62" s="13"/>
    </row>
    <row r="63" spans="1:14">
      <c r="A63" s="13"/>
      <c r="B63" s="13"/>
      <c r="C63" s="13"/>
      <c r="D63" s="22"/>
      <c r="E63" s="13"/>
      <c r="F63" s="13"/>
      <c r="G63" s="13"/>
      <c r="H63" s="13"/>
      <c r="I63" s="13"/>
      <c r="J63" s="13"/>
      <c r="K63" s="13"/>
      <c r="L63" s="13"/>
      <c r="M63" s="13"/>
      <c r="N63" s="13"/>
    </row>
    <row r="64" spans="1:14">
      <c r="A64" s="13"/>
      <c r="B64" s="13"/>
      <c r="C64" s="13"/>
      <c r="D64" s="22"/>
      <c r="E64" s="13"/>
      <c r="F64" s="13"/>
      <c r="G64" s="13"/>
      <c r="H64" s="13"/>
      <c r="I64" s="13"/>
      <c r="J64" s="13"/>
      <c r="K64" s="13"/>
      <c r="L64" s="13"/>
      <c r="M64" s="13"/>
      <c r="N64" s="13"/>
    </row>
    <row r="65" spans="1:14">
      <c r="A65" s="13"/>
      <c r="B65" s="13"/>
      <c r="C65" s="13"/>
      <c r="D65" s="22"/>
      <c r="E65" s="13"/>
      <c r="F65" s="13"/>
      <c r="G65" s="13"/>
      <c r="H65" s="13"/>
      <c r="I65" s="13"/>
      <c r="J65" s="13"/>
      <c r="K65" s="13"/>
      <c r="L65" s="13"/>
      <c r="M65" s="13"/>
      <c r="N65" s="13"/>
    </row>
    <row r="66" spans="1:14">
      <c r="A66" s="13"/>
      <c r="B66" s="13"/>
      <c r="C66" s="13"/>
      <c r="D66" s="22"/>
      <c r="E66" s="13"/>
      <c r="F66" s="13"/>
      <c r="G66" s="13"/>
      <c r="H66" s="13"/>
      <c r="I66" s="13"/>
      <c r="J66" s="13"/>
      <c r="K66" s="13"/>
      <c r="L66" s="13"/>
      <c r="M66" s="13"/>
      <c r="N66" s="13"/>
    </row>
    <row r="67" spans="1:14">
      <c r="A67" s="13"/>
      <c r="B67" s="13"/>
      <c r="C67" s="13"/>
      <c r="D67" s="22"/>
      <c r="E67" s="13"/>
      <c r="F67" s="13"/>
      <c r="G67" s="13"/>
      <c r="H67" s="13"/>
      <c r="I67" s="13"/>
      <c r="J67" s="13"/>
      <c r="K67" s="13"/>
      <c r="L67" s="13"/>
      <c r="M67" s="13"/>
      <c r="N67" s="13"/>
    </row>
    <row r="68" spans="1:14">
      <c r="A68" s="13"/>
      <c r="B68" s="13"/>
      <c r="C68" s="13"/>
      <c r="D68" s="22"/>
      <c r="E68" s="13"/>
      <c r="F68" s="13"/>
      <c r="G68" s="13"/>
      <c r="H68" s="13"/>
      <c r="I68" s="13"/>
      <c r="J68" s="13"/>
      <c r="K68" s="13"/>
      <c r="L68" s="13"/>
      <c r="M68" s="13"/>
      <c r="N68" s="13"/>
    </row>
    <row r="69" spans="1:14">
      <c r="A69" s="13"/>
      <c r="B69" s="13"/>
      <c r="C69" s="13"/>
      <c r="D69" s="22"/>
      <c r="E69" s="13"/>
      <c r="F69" s="13"/>
      <c r="G69" s="13"/>
      <c r="H69" s="13"/>
      <c r="I69" s="13"/>
      <c r="J69" s="13"/>
      <c r="K69" s="13"/>
      <c r="L69" s="13"/>
      <c r="M69" s="13"/>
      <c r="N69" s="13"/>
    </row>
    <row r="70" spans="1:14">
      <c r="A70" s="13"/>
      <c r="B70" s="13"/>
      <c r="C70" s="13"/>
      <c r="D70" s="22"/>
      <c r="E70" s="13"/>
      <c r="F70" s="13"/>
      <c r="G70" s="13"/>
      <c r="H70" s="13"/>
      <c r="I70" s="13"/>
      <c r="J70" s="13"/>
      <c r="K70" s="13"/>
      <c r="L70" s="13"/>
      <c r="M70" s="13"/>
      <c r="N70" s="13"/>
    </row>
    <row r="71" spans="1:14">
      <c r="A71" s="13"/>
      <c r="B71" s="13"/>
      <c r="C71" s="13"/>
      <c r="D71" s="22"/>
      <c r="E71" s="13"/>
      <c r="F71" s="13"/>
      <c r="G71" s="13"/>
      <c r="H71" s="13"/>
      <c r="I71" s="13"/>
      <c r="J71" s="13"/>
      <c r="K71" s="13"/>
      <c r="L71" s="13"/>
      <c r="M71" s="13"/>
      <c r="N71" s="13"/>
    </row>
    <row r="72" spans="1:14">
      <c r="A72" s="13"/>
      <c r="B72" s="13"/>
      <c r="C72" s="13"/>
      <c r="D72" s="22"/>
      <c r="E72" s="13"/>
      <c r="F72" s="13"/>
      <c r="G72" s="13"/>
      <c r="H72" s="13"/>
      <c r="I72" s="13"/>
      <c r="J72" s="13"/>
      <c r="K72" s="13"/>
      <c r="L72" s="13"/>
      <c r="M72" s="13"/>
      <c r="N72" s="13"/>
    </row>
  </sheetData>
  <sortState ref="A3:N24">
    <sortCondition ref="K3" descending="1"/>
  </sortState>
  <mergeCells count="1">
    <mergeCell ref="A1:N1"/>
  </mergeCells>
  <dataValidations count="1">
    <dataValidation type="list" allowBlank="1" showInputMessage="1" showErrorMessage="1" sqref="F3 F4 F5 F6 F7 F8 F9 F10 F11 F12 F13 F14 F15 F16 F17 F18 F19 F20 F21 F22 F23 F24 F25:F37 F39:F50">
      <formula1>"是,否"</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workbookViewId="0">
      <selection activeCell="I6" sqref="I6"/>
    </sheetView>
  </sheetViews>
  <sheetFormatPr defaultColWidth="9" defaultRowHeight="14.25" outlineLevelRow="2"/>
  <cols>
    <col min="11" max="11" width="12.625"/>
    <col min="12" max="12" width="52.375" customWidth="1"/>
    <col min="13" max="13" width="16" customWidth="1"/>
  </cols>
  <sheetData>
    <row r="1" ht="20.25" spans="1:14">
      <c r="A1" s="5" t="s">
        <v>0</v>
      </c>
      <c r="B1" s="5"/>
      <c r="C1" s="5"/>
      <c r="D1" s="5"/>
      <c r="E1" s="5"/>
      <c r="F1" s="5"/>
      <c r="G1" s="5"/>
      <c r="H1" s="5"/>
      <c r="I1" s="5"/>
      <c r="J1" s="5"/>
      <c r="K1" s="5"/>
      <c r="L1" s="5"/>
      <c r="M1" s="5"/>
      <c r="N1" s="5"/>
    </row>
    <row r="2" ht="71.25" spans="1:14">
      <c r="A2" s="6" t="s">
        <v>1</v>
      </c>
      <c r="B2" s="6" t="s">
        <v>2</v>
      </c>
      <c r="C2" s="6" t="s">
        <v>3</v>
      </c>
      <c r="D2" s="7" t="s">
        <v>4</v>
      </c>
      <c r="E2" s="6" t="s">
        <v>5</v>
      </c>
      <c r="F2" s="6" t="s">
        <v>6</v>
      </c>
      <c r="G2" s="6" t="s">
        <v>7</v>
      </c>
      <c r="H2" s="6" t="s">
        <v>8</v>
      </c>
      <c r="I2" s="6" t="s">
        <v>9</v>
      </c>
      <c r="J2" s="6" t="s">
        <v>10</v>
      </c>
      <c r="K2" s="6" t="s">
        <v>11</v>
      </c>
      <c r="L2" s="6" t="s">
        <v>12</v>
      </c>
      <c r="M2" s="6" t="s">
        <v>13</v>
      </c>
      <c r="N2" s="6" t="s">
        <v>14</v>
      </c>
    </row>
    <row r="3" s="4" customFormat="1" ht="28.5" spans="1:14">
      <c r="A3" s="8">
        <v>3</v>
      </c>
      <c r="B3" s="9" t="s">
        <v>66</v>
      </c>
      <c r="C3" s="9" t="s">
        <v>67</v>
      </c>
      <c r="D3" s="10" t="s">
        <v>68</v>
      </c>
      <c r="E3" s="9" t="s">
        <v>69</v>
      </c>
      <c r="F3" s="8" t="s">
        <v>19</v>
      </c>
      <c r="G3" s="8">
        <v>2</v>
      </c>
      <c r="H3" s="8">
        <v>1.11111111111111</v>
      </c>
      <c r="I3" s="8">
        <v>90.9589</v>
      </c>
      <c r="J3" s="8"/>
      <c r="K3" s="8">
        <f>I3*0.7+H3*0.3</f>
        <v>64.0045633333333</v>
      </c>
      <c r="L3" s="11" t="s">
        <v>70</v>
      </c>
      <c r="M3" s="12" t="s">
        <v>66</v>
      </c>
      <c r="N3" s="9"/>
    </row>
  </sheetData>
  <mergeCells count="1">
    <mergeCell ref="A1:N1"/>
  </mergeCells>
  <dataValidations count="1">
    <dataValidation type="list" allowBlank="1" showInputMessage="1" showErrorMessage="1" sqref="F3">
      <formula1>"是,否"</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
  <sheetViews>
    <sheetView workbookViewId="0">
      <selection activeCell="M23" sqref="M23"/>
    </sheetView>
  </sheetViews>
  <sheetFormatPr defaultColWidth="9" defaultRowHeight="14.25"/>
  <sheetData>
    <row r="1" spans="1:23">
      <c r="A1" s="1" t="s">
        <v>94</v>
      </c>
      <c r="B1" s="2" t="s">
        <v>35</v>
      </c>
      <c r="C1" s="2" t="s">
        <v>92</v>
      </c>
      <c r="D1" s="2" t="s">
        <v>61</v>
      </c>
      <c r="E1" s="2" t="s">
        <v>75</v>
      </c>
      <c r="F1" s="2" t="s">
        <v>69</v>
      </c>
      <c r="G1" s="2" t="s">
        <v>23</v>
      </c>
      <c r="H1" s="2" t="s">
        <v>27</v>
      </c>
      <c r="I1" s="2" t="s">
        <v>18</v>
      </c>
      <c r="J1" s="2" t="s">
        <v>64</v>
      </c>
      <c r="K1" s="2" t="s">
        <v>78</v>
      </c>
      <c r="L1" s="2" t="s">
        <v>72</v>
      </c>
      <c r="M1" s="2" t="s">
        <v>39</v>
      </c>
      <c r="N1" s="2" t="s">
        <v>58</v>
      </c>
      <c r="O1" s="2" t="s">
        <v>46</v>
      </c>
      <c r="P1" s="2" t="s">
        <v>42</v>
      </c>
      <c r="Q1" s="2" t="s">
        <v>89</v>
      </c>
      <c r="R1" s="2" t="s">
        <v>56</v>
      </c>
      <c r="S1" s="2" t="s">
        <v>81</v>
      </c>
      <c r="T1" s="2" t="s">
        <v>32</v>
      </c>
      <c r="U1" s="2" t="s">
        <v>53</v>
      </c>
      <c r="V1" s="2" t="s">
        <v>85</v>
      </c>
      <c r="W1" s="2" t="s">
        <v>50</v>
      </c>
    </row>
    <row r="2" spans="1:23">
      <c r="A2" s="2" t="s">
        <v>95</v>
      </c>
      <c r="B2" s="3">
        <v>80</v>
      </c>
      <c r="C2" s="3">
        <v>80</v>
      </c>
      <c r="D2" s="3">
        <v>85</v>
      </c>
      <c r="E2" s="3">
        <v>80</v>
      </c>
      <c r="F2" s="3">
        <v>80</v>
      </c>
      <c r="G2" s="3">
        <v>85</v>
      </c>
      <c r="H2" s="3">
        <v>85</v>
      </c>
      <c r="I2" s="3">
        <v>85</v>
      </c>
      <c r="J2" s="3">
        <v>90</v>
      </c>
      <c r="K2" s="3">
        <v>80</v>
      </c>
      <c r="L2" s="3">
        <v>85</v>
      </c>
      <c r="M2" s="3">
        <v>85</v>
      </c>
      <c r="N2" s="3">
        <v>90</v>
      </c>
      <c r="O2" s="3">
        <v>80</v>
      </c>
      <c r="P2" s="3">
        <v>80</v>
      </c>
      <c r="Q2" s="3">
        <v>80</v>
      </c>
      <c r="R2" s="3">
        <v>80</v>
      </c>
      <c r="S2" s="3">
        <v>85</v>
      </c>
      <c r="T2" s="3">
        <v>80</v>
      </c>
      <c r="U2" s="3">
        <v>80</v>
      </c>
      <c r="V2" s="3">
        <v>80</v>
      </c>
      <c r="W2" s="3">
        <v>80</v>
      </c>
    </row>
    <row r="3" spans="1:23">
      <c r="A3" s="2" t="s">
        <v>96</v>
      </c>
      <c r="B3" s="3">
        <v>90</v>
      </c>
      <c r="C3" s="3">
        <v>80</v>
      </c>
      <c r="D3" s="3">
        <v>87</v>
      </c>
      <c r="E3" s="3">
        <v>93</v>
      </c>
      <c r="F3" s="3">
        <v>95</v>
      </c>
      <c r="G3" s="3">
        <v>89</v>
      </c>
      <c r="H3" s="3">
        <v>97</v>
      </c>
      <c r="I3" s="3">
        <v>95</v>
      </c>
      <c r="J3" s="3">
        <v>85</v>
      </c>
      <c r="K3" s="3">
        <v>87</v>
      </c>
      <c r="L3" s="3">
        <v>92</v>
      </c>
      <c r="M3" s="3">
        <v>92</v>
      </c>
      <c r="N3" s="3">
        <v>89</v>
      </c>
      <c r="O3" s="3">
        <v>87</v>
      </c>
      <c r="P3" s="3">
        <v>86</v>
      </c>
      <c r="Q3" s="3">
        <v>85</v>
      </c>
      <c r="R3" s="3">
        <v>85</v>
      </c>
      <c r="S3" s="3">
        <v>87</v>
      </c>
      <c r="T3" s="3">
        <v>94</v>
      </c>
      <c r="U3" s="3">
        <v>92</v>
      </c>
      <c r="V3" s="3">
        <v>90</v>
      </c>
      <c r="W3" s="3">
        <v>94</v>
      </c>
    </row>
    <row r="4" spans="1:23">
      <c r="A4" s="2" t="s">
        <v>97</v>
      </c>
      <c r="B4" s="3">
        <v>80</v>
      </c>
      <c r="C4" s="3">
        <v>80</v>
      </c>
      <c r="D4" s="3">
        <v>90</v>
      </c>
      <c r="E4" s="3">
        <v>85</v>
      </c>
      <c r="F4" s="3">
        <v>80</v>
      </c>
      <c r="G4" s="3">
        <v>85</v>
      </c>
      <c r="H4" s="3">
        <v>90</v>
      </c>
      <c r="I4" s="3">
        <v>85</v>
      </c>
      <c r="J4" s="3">
        <v>80</v>
      </c>
      <c r="K4" s="3">
        <v>85</v>
      </c>
      <c r="L4" s="3">
        <v>90</v>
      </c>
      <c r="M4" s="3">
        <v>85</v>
      </c>
      <c r="N4" s="3">
        <v>75</v>
      </c>
      <c r="O4" s="3">
        <v>85</v>
      </c>
      <c r="P4" s="3">
        <v>80</v>
      </c>
      <c r="Q4" s="3">
        <v>85</v>
      </c>
      <c r="R4" s="3">
        <v>80</v>
      </c>
      <c r="S4" s="3">
        <v>80</v>
      </c>
      <c r="T4" s="3">
        <v>85</v>
      </c>
      <c r="U4" s="3">
        <v>80</v>
      </c>
      <c r="V4" s="3">
        <v>80</v>
      </c>
      <c r="W4" s="3">
        <v>90</v>
      </c>
    </row>
    <row r="5" spans="1:23">
      <c r="A5" s="2" t="s">
        <v>98</v>
      </c>
      <c r="B5" s="3">
        <v>96</v>
      </c>
      <c r="C5" s="3">
        <v>90</v>
      </c>
      <c r="D5" s="3">
        <v>94</v>
      </c>
      <c r="E5" s="3">
        <v>95</v>
      </c>
      <c r="F5" s="3">
        <v>96</v>
      </c>
      <c r="G5" s="3">
        <v>91</v>
      </c>
      <c r="H5" s="3">
        <v>92</v>
      </c>
      <c r="I5" s="3">
        <v>92</v>
      </c>
      <c r="J5" s="3">
        <v>95</v>
      </c>
      <c r="K5" s="3">
        <v>91</v>
      </c>
      <c r="L5" s="3">
        <v>92</v>
      </c>
      <c r="M5" s="3">
        <v>92</v>
      </c>
      <c r="N5" s="3">
        <v>95</v>
      </c>
      <c r="O5" s="3">
        <v>90</v>
      </c>
      <c r="P5" s="3">
        <v>90</v>
      </c>
      <c r="Q5" s="3">
        <v>89</v>
      </c>
      <c r="R5" s="3">
        <v>85</v>
      </c>
      <c r="S5" s="3">
        <v>92</v>
      </c>
      <c r="T5" s="3">
        <v>88</v>
      </c>
      <c r="U5" s="3">
        <v>95</v>
      </c>
      <c r="V5" s="3">
        <v>87</v>
      </c>
      <c r="W5" s="3">
        <v>87</v>
      </c>
    </row>
    <row r="6" spans="1:23">
      <c r="A6" s="2" t="s">
        <v>99</v>
      </c>
      <c r="B6" s="3">
        <v>90</v>
      </c>
      <c r="C6" s="3">
        <v>85</v>
      </c>
      <c r="D6" s="3">
        <v>90</v>
      </c>
      <c r="E6" s="3">
        <v>90</v>
      </c>
      <c r="F6" s="3">
        <v>88</v>
      </c>
      <c r="G6" s="3">
        <v>90</v>
      </c>
      <c r="H6" s="3">
        <v>95</v>
      </c>
      <c r="I6" s="3">
        <v>95</v>
      </c>
      <c r="J6" s="3">
        <v>95</v>
      </c>
      <c r="K6" s="3">
        <v>85</v>
      </c>
      <c r="L6" s="3">
        <v>90</v>
      </c>
      <c r="M6" s="3">
        <v>90</v>
      </c>
      <c r="N6" s="3">
        <v>80</v>
      </c>
      <c r="O6" s="3">
        <v>85</v>
      </c>
      <c r="P6" s="3">
        <v>90</v>
      </c>
      <c r="Q6" s="3">
        <v>90</v>
      </c>
      <c r="R6" s="3">
        <v>88</v>
      </c>
      <c r="S6" s="3">
        <v>90</v>
      </c>
      <c r="T6" s="3">
        <v>85</v>
      </c>
      <c r="U6" s="3">
        <v>85</v>
      </c>
      <c r="V6" s="3">
        <v>80</v>
      </c>
      <c r="W6" s="3">
        <v>80</v>
      </c>
    </row>
    <row r="7" spans="1:23">
      <c r="A7" s="2" t="s">
        <v>100</v>
      </c>
      <c r="B7" s="3">
        <v>93</v>
      </c>
      <c r="C7" s="3">
        <v>85</v>
      </c>
      <c r="D7" s="3">
        <v>90</v>
      </c>
      <c r="E7" s="3">
        <v>94</v>
      </c>
      <c r="F7" s="3">
        <v>92</v>
      </c>
      <c r="G7" s="3">
        <v>90</v>
      </c>
      <c r="H7" s="3">
        <v>96</v>
      </c>
      <c r="I7" s="3">
        <v>98</v>
      </c>
      <c r="J7" s="3">
        <v>95</v>
      </c>
      <c r="K7" s="3">
        <v>96</v>
      </c>
      <c r="L7" s="3">
        <v>97</v>
      </c>
      <c r="M7" s="3">
        <v>95</v>
      </c>
      <c r="N7" s="3">
        <v>98</v>
      </c>
      <c r="O7" s="3">
        <v>93</v>
      </c>
      <c r="P7" s="3">
        <v>94</v>
      </c>
      <c r="Q7" s="3">
        <v>96</v>
      </c>
      <c r="R7" s="3">
        <v>90</v>
      </c>
      <c r="S7" s="3">
        <v>95</v>
      </c>
      <c r="T7" s="3">
        <v>94</v>
      </c>
      <c r="U7" s="3">
        <v>90</v>
      </c>
      <c r="V7" s="3">
        <v>90</v>
      </c>
      <c r="W7" s="3">
        <v>95</v>
      </c>
    </row>
    <row r="8" spans="1:23">
      <c r="A8" s="2" t="s">
        <v>101</v>
      </c>
      <c r="B8" s="3">
        <v>90</v>
      </c>
      <c r="C8" s="3">
        <v>88</v>
      </c>
      <c r="D8" s="3">
        <v>89</v>
      </c>
      <c r="E8" s="3">
        <v>95</v>
      </c>
      <c r="F8" s="3">
        <v>93</v>
      </c>
      <c r="G8" s="3">
        <v>90</v>
      </c>
      <c r="H8" s="3">
        <v>94</v>
      </c>
      <c r="I8" s="3">
        <v>94</v>
      </c>
      <c r="J8" s="3">
        <v>92</v>
      </c>
      <c r="K8" s="3">
        <v>92</v>
      </c>
      <c r="L8" s="3">
        <v>94</v>
      </c>
      <c r="M8" s="3">
        <v>92</v>
      </c>
      <c r="N8" s="3">
        <v>96</v>
      </c>
      <c r="O8" s="3">
        <v>92</v>
      </c>
      <c r="P8" s="3">
        <v>93</v>
      </c>
      <c r="Q8" s="3">
        <v>89</v>
      </c>
      <c r="R8" s="3">
        <v>87</v>
      </c>
      <c r="S8" s="3">
        <v>93</v>
      </c>
      <c r="T8" s="3">
        <v>89</v>
      </c>
      <c r="U8" s="3">
        <v>89</v>
      </c>
      <c r="V8" s="3">
        <v>88</v>
      </c>
      <c r="W8" s="3">
        <v>89</v>
      </c>
    </row>
    <row r="9" spans="1:23">
      <c r="A9" s="2" t="s">
        <v>102</v>
      </c>
      <c r="B9" s="3">
        <v>85</v>
      </c>
      <c r="C9" s="3">
        <v>72</v>
      </c>
      <c r="D9" s="3">
        <v>76</v>
      </c>
      <c r="E9" s="3">
        <v>83</v>
      </c>
      <c r="F9" s="3">
        <v>90</v>
      </c>
      <c r="G9" s="3">
        <v>80</v>
      </c>
      <c r="H9" s="3">
        <v>98</v>
      </c>
      <c r="I9" s="3">
        <v>92</v>
      </c>
      <c r="J9" s="3">
        <v>79</v>
      </c>
      <c r="K9" s="3">
        <v>85</v>
      </c>
      <c r="L9" s="3">
        <v>92</v>
      </c>
      <c r="M9" s="3">
        <v>90</v>
      </c>
      <c r="N9" s="3">
        <v>96</v>
      </c>
      <c r="O9" s="3">
        <v>86</v>
      </c>
      <c r="P9" s="3">
        <v>91</v>
      </c>
      <c r="Q9" s="3">
        <v>90</v>
      </c>
      <c r="R9" s="3">
        <v>82</v>
      </c>
      <c r="S9" s="3">
        <v>85</v>
      </c>
      <c r="T9" s="3">
        <v>86</v>
      </c>
      <c r="U9" s="3">
        <v>87</v>
      </c>
      <c r="V9" s="3">
        <v>79</v>
      </c>
      <c r="W9" s="3">
        <v>90</v>
      </c>
    </row>
    <row r="10" spans="1:23">
      <c r="A10" s="2" t="s">
        <v>103</v>
      </c>
      <c r="B10" s="3">
        <v>88</v>
      </c>
      <c r="C10" s="3">
        <v>88</v>
      </c>
      <c r="D10" s="3">
        <v>90</v>
      </c>
      <c r="E10" s="3">
        <v>90</v>
      </c>
      <c r="F10" s="3">
        <v>90</v>
      </c>
      <c r="G10" s="3">
        <v>90</v>
      </c>
      <c r="H10" s="3">
        <v>96</v>
      </c>
      <c r="I10" s="3">
        <v>90</v>
      </c>
      <c r="J10" s="3">
        <v>95</v>
      </c>
      <c r="K10" s="3">
        <v>89</v>
      </c>
      <c r="L10" s="3">
        <v>90</v>
      </c>
      <c r="M10" s="3">
        <v>90</v>
      </c>
      <c r="N10" s="3">
        <v>90</v>
      </c>
      <c r="O10" s="3">
        <v>90</v>
      </c>
      <c r="P10" s="3">
        <v>89</v>
      </c>
      <c r="Q10" s="3">
        <v>87</v>
      </c>
      <c r="R10" s="3">
        <v>87</v>
      </c>
      <c r="S10" s="3">
        <v>86</v>
      </c>
      <c r="T10" s="3">
        <v>88</v>
      </c>
      <c r="U10" s="3">
        <v>88</v>
      </c>
      <c r="V10" s="3">
        <v>88</v>
      </c>
      <c r="W10" s="3">
        <v>90</v>
      </c>
    </row>
    <row r="11" spans="1:23">
      <c r="A11" s="2" t="s">
        <v>104</v>
      </c>
      <c r="B11" s="3">
        <v>82</v>
      </c>
      <c r="C11" s="3">
        <v>83</v>
      </c>
      <c r="D11" s="3">
        <v>88</v>
      </c>
      <c r="E11" s="3">
        <v>90</v>
      </c>
      <c r="F11" s="3">
        <v>86</v>
      </c>
      <c r="G11" s="3">
        <v>90</v>
      </c>
      <c r="H11" s="3">
        <v>92</v>
      </c>
      <c r="I11" s="3">
        <v>88</v>
      </c>
      <c r="J11" s="3">
        <v>90</v>
      </c>
      <c r="K11" s="3">
        <v>84</v>
      </c>
      <c r="L11" s="3">
        <v>91</v>
      </c>
      <c r="M11" s="3">
        <v>90</v>
      </c>
      <c r="N11" s="3">
        <v>90</v>
      </c>
      <c r="O11" s="3">
        <v>88</v>
      </c>
      <c r="P11" s="3">
        <v>88</v>
      </c>
      <c r="Q11" s="3">
        <v>83</v>
      </c>
      <c r="R11" s="3">
        <v>86</v>
      </c>
      <c r="S11" s="3">
        <v>86</v>
      </c>
      <c r="T11" s="3">
        <v>87</v>
      </c>
      <c r="U11" s="3">
        <v>85</v>
      </c>
      <c r="V11" s="3">
        <v>87</v>
      </c>
      <c r="W11" s="3">
        <v>87</v>
      </c>
    </row>
    <row r="12" spans="1:23">
      <c r="A12" s="2" t="s">
        <v>105</v>
      </c>
      <c r="B12" s="2">
        <f t="shared" ref="B12:W12" si="0">AVERAGE(B2:B11)</f>
        <v>87.4</v>
      </c>
      <c r="C12" s="2">
        <f t="shared" si="0"/>
        <v>83.1</v>
      </c>
      <c r="D12" s="2">
        <f t="shared" si="0"/>
        <v>87.9</v>
      </c>
      <c r="E12" s="2">
        <f t="shared" si="0"/>
        <v>89.5</v>
      </c>
      <c r="F12" s="2">
        <f t="shared" si="0"/>
        <v>89</v>
      </c>
      <c r="G12" s="2">
        <f t="shared" si="0"/>
        <v>88</v>
      </c>
      <c r="H12" s="2">
        <f t="shared" si="0"/>
        <v>93.5</v>
      </c>
      <c r="I12" s="2">
        <f t="shared" si="0"/>
        <v>91.4</v>
      </c>
      <c r="J12" s="2">
        <f t="shared" si="0"/>
        <v>89.6</v>
      </c>
      <c r="K12" s="2">
        <f t="shared" si="0"/>
        <v>87.4</v>
      </c>
      <c r="L12" s="2">
        <f t="shared" si="0"/>
        <v>91.3</v>
      </c>
      <c r="M12" s="2">
        <f t="shared" si="0"/>
        <v>90.1</v>
      </c>
      <c r="N12" s="2">
        <f t="shared" si="0"/>
        <v>89.9</v>
      </c>
      <c r="O12" s="2">
        <f t="shared" si="0"/>
        <v>87.6</v>
      </c>
      <c r="P12" s="2">
        <f t="shared" si="0"/>
        <v>88.1</v>
      </c>
      <c r="Q12" s="2">
        <f t="shared" si="0"/>
        <v>87.4</v>
      </c>
      <c r="R12" s="2">
        <f t="shared" si="0"/>
        <v>85</v>
      </c>
      <c r="S12" s="2">
        <f t="shared" si="0"/>
        <v>87.9</v>
      </c>
      <c r="T12" s="2">
        <f t="shared" si="0"/>
        <v>87.6</v>
      </c>
      <c r="U12" s="2">
        <f t="shared" si="0"/>
        <v>87.1</v>
      </c>
      <c r="V12" s="2">
        <f t="shared" si="0"/>
        <v>84.9</v>
      </c>
      <c r="W12" s="2">
        <f t="shared" si="0"/>
        <v>88.2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lx</Company>
  <Application>Microsoft Macintosh Excel</Application>
  <HeadingPairs>
    <vt:vector size="2" baseType="variant">
      <vt:variant>
        <vt:lpstr>工作表</vt:lpstr>
      </vt:variant>
      <vt:variant>
        <vt:i4>3</vt:i4>
      </vt:variant>
    </vt:vector>
  </HeadingPairs>
  <TitlesOfParts>
    <vt:vector size="3" baseType="lpstr">
      <vt:lpstr>奖学金</vt:lpstr>
      <vt:lpstr>助学金</vt:lpstr>
      <vt:lpstr>答辩成绩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滕航</dc:creator>
  <cp:lastModifiedBy>其上</cp:lastModifiedBy>
  <dcterms:created xsi:type="dcterms:W3CDTF">2009-02-19T00:06:00Z</dcterms:created>
  <cp:lastPrinted>2019-04-11T08:13:00Z</cp:lastPrinted>
  <dcterms:modified xsi:type="dcterms:W3CDTF">2022-04-25T02:20:11Z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4EBCF6A3331D4368B1DB1564AFECB8FE</vt:lpwstr>
  </property>
</Properties>
</file>